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s\Formation ASCA\Paie\"/>
    </mc:Choice>
  </mc:AlternateContent>
  <xr:revisionPtr revIDLastSave="0" documentId="13_ncr:1_{8574BE2D-3954-4BFE-908F-DC7E645776A1}" xr6:coauthVersionLast="47" xr6:coauthVersionMax="47" xr10:uidLastSave="{00000000-0000-0000-0000-000000000000}"/>
  <bookViews>
    <workbookView xWindow="-120" yWindow="-120" windowWidth="17520" windowHeight="12480" firstSheet="1" activeTab="5" xr2:uid="{00000000-000D-0000-FFFF-FFFF00000000}"/>
  </bookViews>
  <sheets>
    <sheet name="EP Valorisation Heures" sheetId="1" state="hidden" r:id="rId1"/>
    <sheet name="RGCP" sheetId="8" r:id="rId2"/>
    <sheet name="T3" sheetId="9" state="hidden" r:id="rId3"/>
    <sheet name="T4" sheetId="3" state="hidden" r:id="rId4"/>
    <sheet name="T5" sheetId="6" state="hidden" r:id="rId5"/>
    <sheet name="SAISIE" sheetId="16" r:id="rId6"/>
    <sheet name="EP Valorisation Abs CP ICP " sheetId="11" state="hidden" r:id="rId7"/>
    <sheet name="EP Valorisation  AN" sheetId="12" state="hidden" r:id="rId8"/>
    <sheet name="EP Salaire brut" sheetId="2" state="hidden" r:id="rId9"/>
    <sheet name="EP PAS " sheetId="4" state="hidden" r:id="rId10"/>
    <sheet name="EJ Evolution Cotis PE &amp; Mal" sheetId="5" state="hidden" r:id="rId11"/>
    <sheet name="Etat Contrôle  DSN" sheetId="15" state="hidden" r:id="rId12"/>
  </sheets>
  <definedNames>
    <definedName name="_xlnm.Print_Area" localSheetId="1">RGCP!$A$1:$G$17</definedName>
    <definedName name="_xlnm.Print_Area" localSheetId="5">SAISIE!$A$1:$H$17</definedName>
    <definedName name="_xlnm.Print_Area" localSheetId="2">'T3'!$A$1:$N$31</definedName>
    <definedName name="_xlnm.Print_Area" localSheetId="3">'T4'!$A$1:$F$19</definedName>
    <definedName name="_xlnm.Print_Area" localSheetId="4">'T5'!$A$1:$D$25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6" l="1"/>
  <c r="F13" i="16"/>
  <c r="F14" i="16"/>
  <c r="F15" i="16"/>
  <c r="F16" i="16"/>
  <c r="F17" i="16"/>
  <c r="F11" i="16"/>
  <c r="C12" i="16"/>
  <c r="C13" i="16"/>
  <c r="C14" i="16"/>
  <c r="C15" i="16"/>
  <c r="C16" i="16"/>
  <c r="C17" i="16"/>
  <c r="C11" i="16"/>
  <c r="D12" i="16" l="1"/>
  <c r="D11" i="16"/>
  <c r="A14" i="16"/>
  <c r="D14" i="16" s="1"/>
  <c r="A17" i="16"/>
  <c r="D17" i="16" s="1"/>
  <c r="A15" i="16"/>
  <c r="D15" i="16" s="1"/>
  <c r="A16" i="16"/>
  <c r="D16" i="16" s="1"/>
  <c r="A13" i="16"/>
  <c r="D13" i="16" s="1"/>
  <c r="E16" i="16"/>
  <c r="E15" i="16"/>
  <c r="E14" i="16"/>
  <c r="E13" i="16"/>
  <c r="E12" i="16"/>
  <c r="C16" i="3" l="1"/>
  <c r="B22" i="6" s="1"/>
  <c r="B16" i="3"/>
  <c r="A22" i="6" s="1"/>
  <c r="D28" i="9"/>
  <c r="B28" i="9"/>
</calcChain>
</file>

<file path=xl/sharedStrings.xml><?xml version="1.0" encoding="utf-8"?>
<sst xmlns="http://schemas.openxmlformats.org/spreadsheetml/2006/main" count="210" uniqueCount="120">
  <si>
    <t>ETAT - PREPARATOIRE Valorisation des heures</t>
  </si>
  <si>
    <t>Semaine</t>
  </si>
  <si>
    <t xml:space="preserve">Heures majorées à 110 % </t>
  </si>
  <si>
    <t>Heures majorées à 125%</t>
  </si>
  <si>
    <t>Heures majorées à 150 %</t>
  </si>
  <si>
    <t>Heures Hebdomadaires</t>
  </si>
  <si>
    <t xml:space="preserve">Semaine </t>
  </si>
  <si>
    <t>TOTAL :</t>
  </si>
  <si>
    <t>ETAT - PREPARATOIRE Salaire brut</t>
  </si>
  <si>
    <t xml:space="preserve">Eléments </t>
  </si>
  <si>
    <t>Nombres</t>
  </si>
  <si>
    <t>Montants</t>
  </si>
  <si>
    <t xml:space="preserve">SALAIRE BRUT : </t>
  </si>
  <si>
    <t>Salaire de base</t>
  </si>
  <si>
    <t xml:space="preserve">ETAT - PREPARATOIRE  Base CSG - CRDS </t>
  </si>
  <si>
    <t>Base CSG CRDS</t>
  </si>
  <si>
    <t>Calculs</t>
  </si>
  <si>
    <t>Eléments</t>
  </si>
  <si>
    <t>Base CSG CRDS  sur Heures supplémentaires et heures complémentaires</t>
  </si>
  <si>
    <r>
      <t xml:space="preserve">Taux 
</t>
    </r>
    <r>
      <rPr>
        <b/>
        <sz val="9"/>
        <color theme="4" tint="-0.499984740745262"/>
        <rFont val="Century Gothic"/>
        <family val="2"/>
      </rPr>
      <t>(2 décimales)</t>
    </r>
  </si>
  <si>
    <t>Base Fiscale</t>
  </si>
  <si>
    <t>Dont Evolution de la rémunération liée à la suppression des cotisations chômage et maladie</t>
  </si>
  <si>
    <t xml:space="preserve">ETAT - JUSTIFICATIF </t>
  </si>
  <si>
    <t>Dont Allègement de cotisation</t>
  </si>
  <si>
    <t>Montant à reporter</t>
  </si>
  <si>
    <t>Montants à reporter</t>
  </si>
  <si>
    <t>Taux</t>
  </si>
  <si>
    <t>SMIC MENSUELS - CUMUL MOIS</t>
  </si>
  <si>
    <t>En cours</t>
  </si>
  <si>
    <t>Précédents</t>
  </si>
  <si>
    <t>SALAIRES BRUTS - CUMUL MOIS</t>
  </si>
  <si>
    <t>Nouveau cumul :</t>
  </si>
  <si>
    <t xml:space="preserve">Nouveau cumul : </t>
  </si>
  <si>
    <t>Nouveau cumul exonérations cotisations employeur</t>
  </si>
  <si>
    <t>Coef :</t>
  </si>
  <si>
    <t>Montant :</t>
  </si>
  <si>
    <t>Ancien  cumul exonérations cotisations employeur</t>
  </si>
  <si>
    <t>Mois de paye :</t>
  </si>
  <si>
    <t>Nom du salarié :</t>
  </si>
  <si>
    <t>Détail calcul valorisation Taux horaire</t>
  </si>
  <si>
    <t>ETAT - PREPARATOIRE Valorisation absence CP et ICP</t>
  </si>
  <si>
    <t xml:space="preserve">Nombre </t>
  </si>
  <si>
    <t xml:space="preserve">Montant </t>
  </si>
  <si>
    <t>ETAT - PREPARATOIRE Valorisation Avantage en Nature</t>
  </si>
  <si>
    <t>Montant</t>
  </si>
  <si>
    <t>ETAT - CONTRÔLE  ELEMENTS DSN</t>
  </si>
  <si>
    <t>S21.G00.22.001</t>
  </si>
  <si>
    <t>Identifiant Organisme de Protection Sociale</t>
  </si>
  <si>
    <t>URSSAF</t>
  </si>
  <si>
    <t>S21.G00.22.003</t>
  </si>
  <si>
    <t>Date de début de période de rattachement</t>
  </si>
  <si>
    <t>S21.G00.22.004</t>
  </si>
  <si>
    <t>Date de fin de période de rattachement</t>
  </si>
  <si>
    <t>S21.G00.22.005</t>
  </si>
  <si>
    <t>Montant total de cotisations</t>
  </si>
  <si>
    <t>S21.G00.23 - Cotisation agrégée</t>
  </si>
  <si>
    <t>S21.G00.23.001</t>
  </si>
  <si>
    <t>Code CTP</t>
  </si>
  <si>
    <t>100 - RG CAS GENERAL</t>
  </si>
  <si>
    <t>S21.G00.23.002</t>
  </si>
  <si>
    <t>Qualifiant</t>
  </si>
  <si>
    <t>920 - Autre assiette</t>
  </si>
  <si>
    <t>S21.G00.23.003</t>
  </si>
  <si>
    <t>S21.G00.23.004</t>
  </si>
  <si>
    <t>Assiette</t>
  </si>
  <si>
    <t>921 - Assiette plafonnée</t>
  </si>
  <si>
    <t>260 - CSG CRDS REGIME GENERAL</t>
  </si>
  <si>
    <t>332 - FNAL PLAFONNE</t>
  </si>
  <si>
    <t>Numéro                                                    Libellé                                                                                  Valeur</t>
  </si>
  <si>
    <t>ETAT - JUSTIFICATIF Exonération de cotisations Employeur</t>
  </si>
  <si>
    <t>ETAT - PREPARATOIRE  Montant Prélèvement A la Source</t>
  </si>
  <si>
    <t>ALLEGEMENT COTISATIONS EMPLOYEUR</t>
  </si>
  <si>
    <t>Calcul réduction éxonération cotisations employeur</t>
  </si>
  <si>
    <t>Calculs (opérations)</t>
  </si>
  <si>
    <t>Résultat</t>
  </si>
  <si>
    <t>SMIC</t>
  </si>
  <si>
    <t>Salaire brut</t>
  </si>
  <si>
    <t>Coefficient</t>
  </si>
  <si>
    <t>Réduction générale</t>
  </si>
  <si>
    <t>Mois M</t>
  </si>
  <si>
    <t>Nombre de personnes à charge</t>
  </si>
  <si>
    <t>salaire net après PAS</t>
  </si>
  <si>
    <t xml:space="preserve">Majoration par personne à charge </t>
  </si>
  <si>
    <t>Tranche mensuelle rémunération nette</t>
  </si>
  <si>
    <t>Base majorée</t>
  </si>
  <si>
    <t>BASE</t>
  </si>
  <si>
    <t>AIDE AU CALCUL D'UNE SAISIE SUR SALAIRE</t>
  </si>
  <si>
    <r>
      <t xml:space="preserve">Cumul M-1                        </t>
    </r>
    <r>
      <rPr>
        <sz val="14"/>
        <color rgb="FFFF0000"/>
        <rFont val="Century Gothic"/>
        <family val="2"/>
      </rPr>
      <t xml:space="preserve"> de janvier 20.. À mois precedent cette paie</t>
    </r>
  </si>
  <si>
    <r>
      <t xml:space="preserve">Mois M                           </t>
    </r>
    <r>
      <rPr>
        <sz val="14"/>
        <color rgb="FFFF0000"/>
        <rFont val="Century Gothic"/>
        <family val="2"/>
      </rPr>
      <t xml:space="preserve">  Mois en cours</t>
    </r>
  </si>
  <si>
    <r>
      <t xml:space="preserve">Cumul M                      </t>
    </r>
    <r>
      <rPr>
        <sz val="14"/>
        <color rgb="FFFF0000"/>
        <rFont val="Century Gothic"/>
        <family val="2"/>
      </rPr>
      <t>Cumul M-1 + Mois M</t>
    </r>
  </si>
  <si>
    <t>(11,65 ou 11,88*nombre d'heure)*nb de mois</t>
  </si>
  <si>
    <t>(cumul salaire depuis janvier)</t>
  </si>
  <si>
    <t>SC</t>
  </si>
  <si>
    <t>SB</t>
  </si>
  <si>
    <t>COEFF</t>
  </si>
  <si>
    <t>COEFF*SB</t>
  </si>
  <si>
    <t>tx horaire*nbr heure (+HS ou HC)</t>
  </si>
  <si>
    <t>11,88*nbr heure (+HS ou HC)</t>
  </si>
  <si>
    <t>SCC</t>
  </si>
  <si>
    <t>SBC</t>
  </si>
  <si>
    <t>(…/0,6)*((1.6*SCC/SBC)-1)</t>
  </si>
  <si>
    <t>SCC+SC</t>
  </si>
  <si>
    <t>SBC+SB</t>
  </si>
  <si>
    <t>A</t>
  </si>
  <si>
    <t>B</t>
  </si>
  <si>
    <t>(…/0,6)*((1,6*A/B)-1)</t>
  </si>
  <si>
    <t>COEFF2</t>
  </si>
  <si>
    <t>COEFF2/B</t>
  </si>
  <si>
    <t>C</t>
  </si>
  <si>
    <t>D</t>
  </si>
  <si>
    <t>C-D</t>
  </si>
  <si>
    <t>F</t>
  </si>
  <si>
    <t>F/SB</t>
  </si>
  <si>
    <t>G</t>
  </si>
  <si>
    <t>(enfant +femme si sans emploi)</t>
  </si>
  <si>
    <t>140,83 * par personnes a charge</t>
  </si>
  <si>
    <t>rémuneration nette * tx de majoration</t>
  </si>
  <si>
    <t>base majoré*taux</t>
  </si>
  <si>
    <t>↑</t>
  </si>
  <si>
    <t>base=tranche 1-tranche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</si>
</sst>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dd/mm/yyyy;@"/>
    <numFmt numFmtId="165" formatCode="0.0000"/>
  </numFmts>
  <fonts count="19" x14ac:knownFonts="1">
    <font>
      <sz val="11"/>
      <color theme="1"/>
      <name val="Calibri"/>
      <family val="2"/>
      <scheme val="minor"/>
    </font>
    <font>
      <sz val="12"/>
      <color theme="4" tint="-0.499984740745262"/>
      <name val="Century Gothic"/>
      <family val="2"/>
    </font>
    <font>
      <b/>
      <sz val="12"/>
      <color theme="4" tint="-0.499984740745262"/>
      <name val="Century Gothic"/>
      <family val="2"/>
    </font>
    <font>
      <b/>
      <sz val="9"/>
      <color theme="4" tint="-0.499984740745262"/>
      <name val="Century Gothic"/>
      <family val="2"/>
    </font>
    <font>
      <b/>
      <sz val="10"/>
      <color theme="4" tint="-0.499984740745262"/>
      <name val="Century Gothic"/>
      <family val="2"/>
    </font>
    <font>
      <sz val="10"/>
      <name val="Tahoma"/>
      <family val="2"/>
    </font>
    <font>
      <sz val="10"/>
      <color rgb="FF000000"/>
      <name val="Tahoma"/>
      <family val="2"/>
    </font>
    <font>
      <sz val="10"/>
      <name val="Arial"/>
      <family val="2"/>
    </font>
    <font>
      <sz val="12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4" tint="-0.499984740745262"/>
      <name val="Century Gothic"/>
      <family val="2"/>
    </font>
    <font>
      <sz val="14"/>
      <color theme="4" tint="-0.499984740745262"/>
      <name val="Century Gothic"/>
      <family val="2"/>
    </font>
    <font>
      <b/>
      <sz val="12"/>
      <color theme="4" tint="-0.249977111117893"/>
      <name val="Century Gothic"/>
      <family val="2"/>
    </font>
    <font>
      <sz val="14"/>
      <color theme="4" tint="-0.249977111117893"/>
      <name val="Century Gothic"/>
      <family val="2"/>
    </font>
    <font>
      <sz val="14"/>
      <color rgb="FFFF0000"/>
      <name val="Century Gothic"/>
      <family val="2"/>
    </font>
    <font>
      <b/>
      <sz val="14"/>
      <color theme="4" tint="-0.249977111117893"/>
      <name val="Century Gothic"/>
      <family val="2"/>
    </font>
    <font>
      <b/>
      <u/>
      <sz val="14"/>
      <color theme="4" tint="-0.499984740745262"/>
      <name val="Century Gothic"/>
      <family val="2"/>
    </font>
    <font>
      <sz val="18"/>
      <color rgb="FFFF0000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4" tint="-0.499984740745262"/>
      </left>
      <right style="thin">
        <color indexed="64"/>
      </right>
      <top style="medium">
        <color theme="4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4" tint="-0.499984740745262"/>
      </top>
      <bottom style="thin">
        <color indexed="64"/>
      </bottom>
      <diagonal/>
    </border>
    <border>
      <left style="thin">
        <color indexed="64"/>
      </left>
      <right style="medium">
        <color theme="4" tint="-0.499984740745262"/>
      </right>
      <top style="medium">
        <color theme="4" tint="-0.499984740745262"/>
      </top>
      <bottom style="thin">
        <color indexed="64"/>
      </bottom>
      <diagonal/>
    </border>
    <border>
      <left style="medium">
        <color theme="4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4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4" tint="-0.499984740745262"/>
      </left>
      <right/>
      <top style="thin">
        <color indexed="64"/>
      </top>
      <bottom style="medium">
        <color theme="4" tint="-0.499984740745262"/>
      </bottom>
      <diagonal/>
    </border>
    <border>
      <left/>
      <right style="thin">
        <color indexed="64"/>
      </right>
      <top style="thin">
        <color indexed="64"/>
      </top>
      <bottom style="medium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4" tint="-0.499984740745262"/>
      </bottom>
      <diagonal/>
    </border>
    <border>
      <left style="thin">
        <color indexed="64"/>
      </left>
      <right style="medium">
        <color theme="4" tint="-0.499984740745262"/>
      </right>
      <top style="thin">
        <color indexed="64"/>
      </top>
      <bottom style="medium">
        <color theme="4" tint="-0.499984740745262"/>
      </bottom>
      <diagonal/>
    </border>
    <border>
      <left style="medium">
        <color theme="4" tint="-0.499984740745262"/>
      </left>
      <right style="thin">
        <color indexed="64"/>
      </right>
      <top style="thin">
        <color indexed="64"/>
      </top>
      <bottom style="medium">
        <color theme="4" tint="-0.499984740745262"/>
      </bottom>
      <diagonal/>
    </border>
    <border>
      <left style="medium">
        <color theme="4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theme="4" tint="-0.499984740745262"/>
      </left>
      <right style="thin">
        <color indexed="64"/>
      </right>
      <top style="medium">
        <color theme="4" tint="-0.499984740745262"/>
      </top>
      <bottom style="medium">
        <color theme="4" tint="-0.499984740745262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/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medium">
        <color indexed="64"/>
      </left>
      <right style="medium">
        <color theme="4" tint="-0.499984740745262"/>
      </right>
      <top style="medium">
        <color indexed="64"/>
      </top>
      <bottom/>
      <diagonal/>
    </border>
    <border>
      <left style="medium">
        <color theme="4" tint="-0.499984740745262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4" tint="-0.499984740745262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4" tint="-0.499984740745262"/>
      </right>
      <top/>
      <bottom style="medium">
        <color theme="4" tint="-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4" tint="-0.499984740745262"/>
      </left>
      <right style="thin">
        <color indexed="64"/>
      </right>
      <top style="medium">
        <color theme="4" tint="-0.499984740745262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theme="4" tint="-0.499984740745262"/>
      </top>
      <bottom/>
      <diagonal/>
    </border>
    <border>
      <left style="thin">
        <color indexed="64"/>
      </left>
      <right/>
      <top style="medium">
        <color theme="4" tint="-0.499984740745262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50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4" fontId="1" fillId="0" borderId="8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5" fillId="0" borderId="28" xfId="0" applyFont="1" applyBorder="1" applyAlignment="1">
      <alignment horizontal="left" vertical="center" wrapText="1"/>
    </xf>
    <xf numFmtId="0" fontId="2" fillId="0" borderId="31" xfId="0" applyFont="1" applyBorder="1" applyAlignment="1">
      <alignment wrapText="1"/>
    </xf>
    <xf numFmtId="0" fontId="1" fillId="0" borderId="35" xfId="0" applyFont="1" applyBorder="1"/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/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/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/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/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2" fillId="0" borderId="3" xfId="0" applyFont="1" applyBorder="1" applyAlignment="1">
      <alignment horizontal="right"/>
    </xf>
    <xf numFmtId="0" fontId="2" fillId="0" borderId="3" xfId="0" applyFont="1" applyBorder="1"/>
    <xf numFmtId="0" fontId="2" fillId="0" borderId="57" xfId="0" applyFont="1" applyBorder="1"/>
    <xf numFmtId="0" fontId="2" fillId="0" borderId="51" xfId="0" applyFont="1" applyBorder="1" applyAlignment="1">
      <alignment horizontal="center"/>
    </xf>
    <xf numFmtId="0" fontId="10" fillId="0" borderId="0" xfId="0" applyFont="1"/>
    <xf numFmtId="44" fontId="12" fillId="0" borderId="2" xfId="1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7" fontId="14" fillId="0" borderId="34" xfId="1" applyNumberFormat="1" applyFont="1" applyBorder="1" applyAlignment="1">
      <alignment horizontal="center" vertical="center" wrapText="1"/>
    </xf>
    <xf numFmtId="7" fontId="14" fillId="0" borderId="56" xfId="1" applyNumberFormat="1" applyFont="1" applyBorder="1" applyAlignment="1">
      <alignment horizontal="center" vertical="center" wrapText="1"/>
    </xf>
    <xf numFmtId="165" fontId="14" fillId="0" borderId="56" xfId="0" applyNumberFormat="1" applyFont="1" applyBorder="1" applyAlignment="1">
      <alignment horizontal="center" vertical="center" wrapText="1"/>
    </xf>
    <xf numFmtId="7" fontId="14" fillId="0" borderId="61" xfId="1" applyNumberFormat="1" applyFont="1" applyBorder="1" applyAlignment="1">
      <alignment horizontal="center" vertical="center" wrapText="1"/>
    </xf>
    <xf numFmtId="7" fontId="14" fillId="0" borderId="34" xfId="0" applyNumberFormat="1" applyFont="1" applyBorder="1" applyAlignment="1">
      <alignment horizontal="center" vertical="center" wrapText="1"/>
    </xf>
    <xf numFmtId="7" fontId="14" fillId="0" borderId="65" xfId="0" applyNumberFormat="1" applyFont="1" applyBorder="1" applyAlignment="1">
      <alignment horizontal="center" vertical="center" wrapText="1"/>
    </xf>
    <xf numFmtId="7" fontId="14" fillId="0" borderId="56" xfId="0" applyNumberFormat="1" applyFont="1" applyBorder="1" applyAlignment="1">
      <alignment horizontal="center" vertical="center" wrapText="1"/>
    </xf>
    <xf numFmtId="165" fontId="14" fillId="0" borderId="65" xfId="0" applyNumberFormat="1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16" fillId="0" borderId="0" xfId="0" applyFont="1" applyAlignment="1">
      <alignment horizontal="center" vertical="center"/>
    </xf>
    <xf numFmtId="44" fontId="11" fillId="0" borderId="0" xfId="1" applyFont="1" applyBorder="1"/>
    <xf numFmtId="0" fontId="14" fillId="0" borderId="59" xfId="0" applyFont="1" applyBorder="1" applyAlignment="1">
      <alignment vertical="center" wrapText="1"/>
    </xf>
    <xf numFmtId="0" fontId="14" fillId="0" borderId="49" xfId="0" applyFont="1" applyBorder="1" applyAlignment="1">
      <alignment vertical="center" wrapText="1"/>
    </xf>
    <xf numFmtId="0" fontId="14" fillId="0" borderId="49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44" fontId="12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4" fontId="12" fillId="0" borderId="43" xfId="1" applyFont="1" applyBorder="1" applyAlignment="1">
      <alignment vertical="center"/>
    </xf>
    <xf numFmtId="44" fontId="12" fillId="0" borderId="43" xfId="1" applyFont="1" applyFill="1" applyBorder="1" applyAlignment="1">
      <alignment vertical="center"/>
    </xf>
    <xf numFmtId="10" fontId="12" fillId="0" borderId="43" xfId="0" applyNumberFormat="1" applyFont="1" applyBorder="1" applyAlignment="1">
      <alignment horizontal="right" vertical="center" indent="1"/>
    </xf>
    <xf numFmtId="44" fontId="12" fillId="0" borderId="2" xfId="1" applyFont="1" applyFill="1" applyBorder="1" applyAlignment="1">
      <alignment vertical="center"/>
    </xf>
    <xf numFmtId="10" fontId="12" fillId="0" borderId="2" xfId="0" applyNumberFormat="1" applyFont="1" applyBorder="1" applyAlignment="1">
      <alignment horizontal="right" vertical="center" indent="1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 wrapText="1"/>
    </xf>
    <xf numFmtId="0" fontId="14" fillId="0" borderId="63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7" fontId="14" fillId="0" borderId="55" xfId="1" applyNumberFormat="1" applyFont="1" applyBorder="1" applyAlignment="1">
      <alignment horizontal="center" vertical="center"/>
    </xf>
    <xf numFmtId="7" fontId="14" fillId="0" borderId="56" xfId="1" applyNumberFormat="1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14" fillId="0" borderId="60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 wrapText="1"/>
    </xf>
    <xf numFmtId="0" fontId="14" fillId="0" borderId="65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164" fontId="6" fillId="0" borderId="23" xfId="0" applyNumberFormat="1" applyFont="1" applyBorder="1" applyAlignment="1">
      <alignment horizontal="left" vertical="center" shrinkToFit="1"/>
    </xf>
    <xf numFmtId="164" fontId="6" fillId="0" borderId="24" xfId="0" applyNumberFormat="1" applyFont="1" applyBorder="1" applyAlignment="1">
      <alignment horizontal="left" vertical="center" shrinkToFit="1"/>
    </xf>
    <xf numFmtId="164" fontId="6" fillId="0" borderId="25" xfId="0" applyNumberFormat="1" applyFont="1" applyBorder="1" applyAlignment="1">
      <alignment horizontal="left" vertical="center" shrinkToFit="1"/>
    </xf>
  </cellXfs>
  <cellStyles count="2">
    <cellStyle name="Monétaire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5FF6132C-8C12-4DA8-A859-129FE44CE7A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"/>
  <sheetViews>
    <sheetView workbookViewId="0">
      <selection activeCell="C8" sqref="C8"/>
    </sheetView>
  </sheetViews>
  <sheetFormatPr baseColWidth="10" defaultColWidth="10.7109375" defaultRowHeight="17.25" x14ac:dyDescent="0.3"/>
  <cols>
    <col min="1" max="1" width="15.42578125" style="1" customWidth="1"/>
    <col min="2" max="2" width="21.7109375" style="1" customWidth="1"/>
    <col min="3" max="5" width="15.5703125" style="1" customWidth="1"/>
    <col min="6" max="16384" width="10.7109375" style="1"/>
  </cols>
  <sheetData>
    <row r="1" spans="1:5" ht="31.15" customHeight="1" x14ac:dyDescent="0.3"/>
    <row r="2" spans="1:5" x14ac:dyDescent="0.3">
      <c r="A2" s="1" t="s">
        <v>37</v>
      </c>
    </row>
    <row r="3" spans="1:5" x14ac:dyDescent="0.3">
      <c r="A3" s="1" t="s">
        <v>38</v>
      </c>
    </row>
    <row r="5" spans="1:5" s="6" customFormat="1" ht="15" x14ac:dyDescent="0.2">
      <c r="A5" s="6" t="s">
        <v>0</v>
      </c>
    </row>
    <row r="6" spans="1:5" ht="18" thickBot="1" x14ac:dyDescent="0.35"/>
    <row r="7" spans="1:5" s="5" customFormat="1" ht="57.6" customHeight="1" x14ac:dyDescent="0.2">
      <c r="A7" s="8" t="s">
        <v>1</v>
      </c>
      <c r="B7" s="9" t="s">
        <v>5</v>
      </c>
      <c r="C7" s="9" t="s">
        <v>2</v>
      </c>
      <c r="D7" s="9" t="s">
        <v>3</v>
      </c>
      <c r="E7" s="10" t="s">
        <v>4</v>
      </c>
    </row>
    <row r="8" spans="1:5" ht="30" customHeight="1" x14ac:dyDescent="0.3">
      <c r="A8" s="11" t="s">
        <v>6</v>
      </c>
      <c r="B8" s="3"/>
      <c r="C8" s="3"/>
      <c r="D8" s="3"/>
      <c r="E8" s="12"/>
    </row>
    <row r="9" spans="1:5" ht="30" customHeight="1" x14ac:dyDescent="0.3">
      <c r="A9" s="11" t="s">
        <v>6</v>
      </c>
      <c r="B9" s="3"/>
      <c r="C9" s="3"/>
      <c r="D9" s="3"/>
      <c r="E9" s="12"/>
    </row>
    <row r="10" spans="1:5" ht="30" customHeight="1" x14ac:dyDescent="0.3">
      <c r="A10" s="11" t="s">
        <v>6</v>
      </c>
      <c r="B10" s="3"/>
      <c r="C10" s="3"/>
      <c r="D10" s="3"/>
      <c r="E10" s="12"/>
    </row>
    <row r="11" spans="1:5" ht="30" customHeight="1" x14ac:dyDescent="0.3">
      <c r="A11" s="11" t="s">
        <v>6</v>
      </c>
      <c r="B11" s="3"/>
      <c r="C11" s="3"/>
      <c r="D11" s="3"/>
      <c r="E11" s="12"/>
    </row>
    <row r="12" spans="1:5" ht="30" customHeight="1" x14ac:dyDescent="0.3">
      <c r="A12" s="11" t="s">
        <v>6</v>
      </c>
      <c r="B12" s="3"/>
      <c r="C12" s="3"/>
      <c r="D12" s="3"/>
      <c r="E12" s="12"/>
    </row>
    <row r="13" spans="1:5" ht="30" customHeight="1" thickBot="1" x14ac:dyDescent="0.35">
      <c r="A13" s="94" t="s">
        <v>7</v>
      </c>
      <c r="B13" s="95"/>
      <c r="C13" s="13"/>
      <c r="D13" s="13"/>
      <c r="E13" s="14"/>
    </row>
  </sheetData>
  <mergeCells count="1">
    <mergeCell ref="A13:B13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&amp;L&amp;G</oddHeader>
    <oddFooter>&amp;L&amp;"Century Gothic,Italique"&amp;K04-024UPPCTSC &amp;C&amp;"Century Gothic,Normal"&amp;K04-049Sujet 0&amp;R&amp;"Century Gothic,Normal"&amp;K04-049Auteur : AN  MC CR</oddFooter>
  </headerFooter>
  <customProperties>
    <customPr name="SHEET_ID" r:id="rId2"/>
  </customProperties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E8"/>
  <sheetViews>
    <sheetView showGridLines="0" workbookViewId="0">
      <selection activeCell="B5" sqref="B5"/>
    </sheetView>
  </sheetViews>
  <sheetFormatPr baseColWidth="10" defaultColWidth="10.7109375" defaultRowHeight="17.25" x14ac:dyDescent="0.3"/>
  <cols>
    <col min="1" max="1" width="10.7109375" style="1"/>
    <col min="2" max="2" width="22.7109375" style="1" customWidth="1"/>
    <col min="3" max="3" width="16.7109375" style="1" customWidth="1"/>
    <col min="4" max="4" width="30.28515625" style="1" customWidth="1"/>
    <col min="5" max="5" width="15.5703125" style="1" customWidth="1"/>
    <col min="6" max="16384" width="10.7109375" style="1"/>
  </cols>
  <sheetData>
    <row r="1" spans="2:5" ht="31.15" customHeight="1" x14ac:dyDescent="0.3"/>
    <row r="2" spans="2:5" x14ac:dyDescent="0.3">
      <c r="B2" s="1" t="s">
        <v>37</v>
      </c>
    </row>
    <row r="3" spans="2:5" x14ac:dyDescent="0.3">
      <c r="B3" s="1" t="s">
        <v>38</v>
      </c>
    </row>
    <row r="5" spans="2:5" s="6" customFormat="1" ht="15" x14ac:dyDescent="0.2">
      <c r="B5" s="6" t="s">
        <v>70</v>
      </c>
    </row>
    <row r="6" spans="2:5" ht="18" thickBot="1" x14ac:dyDescent="0.35"/>
    <row r="7" spans="2:5" s="5" customFormat="1" ht="57.6" customHeight="1" x14ac:dyDescent="0.2">
      <c r="B7" s="17" t="s">
        <v>17</v>
      </c>
      <c r="C7" s="24" t="s">
        <v>26</v>
      </c>
      <c r="D7" s="9" t="s">
        <v>16</v>
      </c>
      <c r="E7" s="10" t="s">
        <v>11</v>
      </c>
    </row>
    <row r="8" spans="2:5" ht="58.5" customHeight="1" thickBot="1" x14ac:dyDescent="0.35">
      <c r="B8" s="21" t="s">
        <v>20</v>
      </c>
      <c r="C8" s="25"/>
      <c r="D8" s="22"/>
      <c r="E8" s="2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customProperties>
    <customPr name="SHEET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C10"/>
  <sheetViews>
    <sheetView workbookViewId="0">
      <selection activeCell="A6" sqref="A6"/>
    </sheetView>
  </sheetViews>
  <sheetFormatPr baseColWidth="10" defaultColWidth="10.7109375" defaultRowHeight="17.25" x14ac:dyDescent="0.3"/>
  <cols>
    <col min="1" max="1" width="30.28515625" style="1" customWidth="1"/>
    <col min="2" max="2" width="39.28515625" style="1" customWidth="1"/>
    <col min="3" max="3" width="15.5703125" style="1" customWidth="1"/>
    <col min="4" max="16384" width="10.7109375" style="1"/>
  </cols>
  <sheetData>
    <row r="1" spans="1:3" ht="31.15" customHeight="1" x14ac:dyDescent="0.3"/>
    <row r="2" spans="1:3" x14ac:dyDescent="0.3">
      <c r="A2" s="1" t="s">
        <v>37</v>
      </c>
    </row>
    <row r="3" spans="1:3" x14ac:dyDescent="0.3">
      <c r="A3" s="1" t="s">
        <v>38</v>
      </c>
    </row>
    <row r="5" spans="1:3" s="6" customFormat="1" ht="15" x14ac:dyDescent="0.2">
      <c r="A5" s="6" t="s">
        <v>22</v>
      </c>
    </row>
    <row r="6" spans="1:3" s="6" customFormat="1" ht="15" x14ac:dyDescent="0.2">
      <c r="C6" s="6">
        <v>1</v>
      </c>
    </row>
    <row r="7" spans="1:3" s="6" customFormat="1" ht="15" x14ac:dyDescent="0.2">
      <c r="A7" s="7" t="s">
        <v>21</v>
      </c>
    </row>
    <row r="8" spans="1:3" ht="18" thickBot="1" x14ac:dyDescent="0.35"/>
    <row r="9" spans="1:3" s="5" customFormat="1" ht="57.6" customHeight="1" x14ac:dyDescent="0.2">
      <c r="A9" s="17" t="s">
        <v>17</v>
      </c>
      <c r="B9" s="9" t="s">
        <v>16</v>
      </c>
      <c r="C9" s="10" t="s">
        <v>11</v>
      </c>
    </row>
    <row r="10" spans="1:3" ht="58.5" customHeight="1" thickBot="1" x14ac:dyDescent="0.35">
      <c r="A10" s="21" t="s">
        <v>25</v>
      </c>
      <c r="B10" s="22"/>
      <c r="C10" s="2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customProperties>
    <customPr name="SHEET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G42"/>
  <sheetViews>
    <sheetView zoomScale="70" zoomScaleNormal="70" workbookViewId="0">
      <selection activeCell="A5" sqref="A5"/>
    </sheetView>
  </sheetViews>
  <sheetFormatPr baseColWidth="10" defaultColWidth="10.7109375" defaultRowHeight="17.25" x14ac:dyDescent="0.25"/>
  <cols>
    <col min="1" max="1" width="15.42578125" style="30" customWidth="1"/>
    <col min="2" max="2" width="21.7109375" style="30" customWidth="1"/>
    <col min="3" max="3" width="15.5703125" style="30" customWidth="1"/>
    <col min="4" max="4" width="6.7109375" style="30" customWidth="1"/>
    <col min="5" max="16384" width="10.7109375" style="30"/>
  </cols>
  <sheetData>
    <row r="1" spans="1:7" ht="31.15" customHeight="1" x14ac:dyDescent="0.25"/>
    <row r="2" spans="1:7" x14ac:dyDescent="0.25">
      <c r="A2" s="30" t="s">
        <v>37</v>
      </c>
    </row>
    <row r="3" spans="1:7" x14ac:dyDescent="0.25">
      <c r="A3" s="30" t="s">
        <v>38</v>
      </c>
    </row>
    <row r="5" spans="1:7" s="31" customFormat="1" ht="15" x14ac:dyDescent="0.25">
      <c r="A5" s="31" t="s">
        <v>45</v>
      </c>
    </row>
    <row r="7" spans="1:7" s="32" customFormat="1" ht="23.1" customHeight="1" x14ac:dyDescent="0.25">
      <c r="A7" s="139" t="s">
        <v>68</v>
      </c>
      <c r="B7" s="140"/>
      <c r="C7" s="140"/>
      <c r="D7" s="140"/>
      <c r="E7" s="140"/>
      <c r="F7" s="140"/>
      <c r="G7" s="141"/>
    </row>
    <row r="8" spans="1:7" ht="23.1" customHeight="1" x14ac:dyDescent="0.25">
      <c r="A8" s="33" t="s">
        <v>46</v>
      </c>
      <c r="B8" s="135" t="s">
        <v>47</v>
      </c>
      <c r="C8" s="136"/>
      <c r="D8" s="137"/>
      <c r="E8" s="144" t="s">
        <v>48</v>
      </c>
      <c r="F8" s="145"/>
      <c r="G8" s="146"/>
    </row>
    <row r="9" spans="1:7" ht="23.1" customHeight="1" x14ac:dyDescent="0.25">
      <c r="A9" s="34" t="s">
        <v>49</v>
      </c>
      <c r="B9" s="126" t="s">
        <v>50</v>
      </c>
      <c r="C9" s="127"/>
      <c r="D9" s="128"/>
      <c r="E9" s="147"/>
      <c r="F9" s="148"/>
      <c r="G9" s="149"/>
    </row>
    <row r="10" spans="1:7" ht="23.1" customHeight="1" x14ac:dyDescent="0.25">
      <c r="A10" s="34" t="s">
        <v>51</v>
      </c>
      <c r="B10" s="126" t="s">
        <v>52</v>
      </c>
      <c r="C10" s="127"/>
      <c r="D10" s="128"/>
      <c r="E10" s="147"/>
      <c r="F10" s="148"/>
      <c r="G10" s="149"/>
    </row>
    <row r="11" spans="1:7" ht="23.1" customHeight="1" x14ac:dyDescent="0.25">
      <c r="A11" s="34" t="s">
        <v>53</v>
      </c>
      <c r="B11" s="126" t="s">
        <v>54</v>
      </c>
      <c r="C11" s="127"/>
      <c r="D11" s="128"/>
      <c r="E11" s="126"/>
      <c r="F11" s="127"/>
      <c r="G11" s="128"/>
    </row>
    <row r="12" spans="1:7" ht="23.1" customHeight="1" x14ac:dyDescent="0.25">
      <c r="A12" s="143" t="s">
        <v>55</v>
      </c>
      <c r="B12" s="143"/>
      <c r="C12" s="143"/>
      <c r="D12" s="143"/>
      <c r="E12" s="138"/>
      <c r="F12" s="138"/>
      <c r="G12" s="138"/>
    </row>
    <row r="13" spans="1:7" s="35" customFormat="1" ht="23.1" customHeight="1" x14ac:dyDescent="0.25">
      <c r="A13" s="139" t="s">
        <v>68</v>
      </c>
      <c r="B13" s="140"/>
      <c r="C13" s="140"/>
      <c r="D13" s="140"/>
      <c r="E13" s="140"/>
      <c r="F13" s="140"/>
      <c r="G13" s="141"/>
    </row>
    <row r="14" spans="1:7" ht="23.1" customHeight="1" x14ac:dyDescent="0.25">
      <c r="A14" s="33" t="s">
        <v>56</v>
      </c>
      <c r="B14" s="135" t="s">
        <v>57</v>
      </c>
      <c r="C14" s="136"/>
      <c r="D14" s="137"/>
      <c r="E14" s="135" t="s">
        <v>58</v>
      </c>
      <c r="F14" s="136"/>
      <c r="G14" s="137"/>
    </row>
    <row r="15" spans="1:7" ht="23.1" customHeight="1" x14ac:dyDescent="0.25">
      <c r="A15" s="34" t="s">
        <v>59</v>
      </c>
      <c r="B15" s="126" t="s">
        <v>60</v>
      </c>
      <c r="C15" s="127"/>
      <c r="D15" s="128"/>
      <c r="E15" s="126" t="s">
        <v>61</v>
      </c>
      <c r="F15" s="127"/>
      <c r="G15" s="128"/>
    </row>
    <row r="16" spans="1:7" ht="23.1" customHeight="1" x14ac:dyDescent="0.25">
      <c r="A16" s="34" t="s">
        <v>62</v>
      </c>
      <c r="B16" s="126" t="s">
        <v>26</v>
      </c>
      <c r="C16" s="127"/>
      <c r="D16" s="128"/>
      <c r="E16" s="126"/>
      <c r="F16" s="127"/>
      <c r="G16" s="128"/>
    </row>
    <row r="17" spans="1:7" ht="23.1" customHeight="1" x14ac:dyDescent="0.25">
      <c r="A17" s="34" t="s">
        <v>63</v>
      </c>
      <c r="B17" s="126" t="s">
        <v>64</v>
      </c>
      <c r="C17" s="127"/>
      <c r="D17" s="128"/>
      <c r="E17" s="126"/>
      <c r="F17" s="127"/>
      <c r="G17" s="128"/>
    </row>
    <row r="18" spans="1:7" ht="23.1" customHeight="1" x14ac:dyDescent="0.25">
      <c r="A18" s="143" t="s">
        <v>55</v>
      </c>
      <c r="B18" s="143"/>
      <c r="C18" s="143"/>
      <c r="D18" s="143"/>
      <c r="E18" s="138"/>
      <c r="F18" s="138"/>
      <c r="G18" s="138"/>
    </row>
    <row r="19" spans="1:7" s="35" customFormat="1" ht="23.1" customHeight="1" x14ac:dyDescent="0.25">
      <c r="A19" s="139" t="s">
        <v>68</v>
      </c>
      <c r="B19" s="140"/>
      <c r="C19" s="140"/>
      <c r="D19" s="140"/>
      <c r="E19" s="140"/>
      <c r="F19" s="140"/>
      <c r="G19" s="141"/>
    </row>
    <row r="20" spans="1:7" ht="23.1" customHeight="1" x14ac:dyDescent="0.25">
      <c r="A20" s="33" t="s">
        <v>56</v>
      </c>
      <c r="B20" s="135" t="s">
        <v>57</v>
      </c>
      <c r="C20" s="136"/>
      <c r="D20" s="137"/>
      <c r="E20" s="135" t="s">
        <v>58</v>
      </c>
      <c r="F20" s="136"/>
      <c r="G20" s="137"/>
    </row>
    <row r="21" spans="1:7" ht="23.1" customHeight="1" x14ac:dyDescent="0.25">
      <c r="A21" s="34" t="s">
        <v>59</v>
      </c>
      <c r="B21" s="126" t="s">
        <v>60</v>
      </c>
      <c r="C21" s="127"/>
      <c r="D21" s="128"/>
      <c r="E21" s="126" t="s">
        <v>65</v>
      </c>
      <c r="F21" s="127"/>
      <c r="G21" s="128"/>
    </row>
    <row r="22" spans="1:7" ht="23.1" customHeight="1" x14ac:dyDescent="0.25">
      <c r="A22" s="34" t="s">
        <v>63</v>
      </c>
      <c r="B22" s="126" t="s">
        <v>64</v>
      </c>
      <c r="C22" s="127"/>
      <c r="D22" s="128"/>
      <c r="E22" s="126"/>
      <c r="F22" s="127"/>
      <c r="G22" s="128"/>
    </row>
    <row r="23" spans="1:7" ht="23.1" customHeight="1" x14ac:dyDescent="0.25">
      <c r="A23" s="138" t="s">
        <v>55</v>
      </c>
      <c r="B23" s="138"/>
      <c r="C23" s="138"/>
      <c r="D23" s="138"/>
      <c r="E23" s="138"/>
      <c r="F23" s="138"/>
      <c r="G23" s="138"/>
    </row>
    <row r="24" spans="1:7" s="35" customFormat="1" ht="23.1" customHeight="1" x14ac:dyDescent="0.25">
      <c r="A24" s="139" t="s">
        <v>68</v>
      </c>
      <c r="B24" s="140"/>
      <c r="C24" s="140"/>
      <c r="D24" s="140"/>
      <c r="E24" s="140"/>
      <c r="F24" s="140"/>
      <c r="G24" s="141"/>
    </row>
    <row r="25" spans="1:7" ht="23.1" customHeight="1" x14ac:dyDescent="0.25">
      <c r="A25" s="33" t="s">
        <v>56</v>
      </c>
      <c r="B25" s="135" t="s">
        <v>57</v>
      </c>
      <c r="C25" s="136"/>
      <c r="D25" s="137"/>
      <c r="E25" s="135" t="s">
        <v>66</v>
      </c>
      <c r="F25" s="136"/>
      <c r="G25" s="137"/>
    </row>
    <row r="26" spans="1:7" ht="23.1" customHeight="1" x14ac:dyDescent="0.25">
      <c r="A26" s="34" t="s">
        <v>59</v>
      </c>
      <c r="B26" s="126" t="s">
        <v>60</v>
      </c>
      <c r="C26" s="127"/>
      <c r="D26" s="128"/>
      <c r="E26" s="126" t="s">
        <v>61</v>
      </c>
      <c r="F26" s="127"/>
      <c r="G26" s="128"/>
    </row>
    <row r="27" spans="1:7" ht="23.1" customHeight="1" x14ac:dyDescent="0.25">
      <c r="A27" s="34" t="s">
        <v>63</v>
      </c>
      <c r="B27" s="126" t="s">
        <v>64</v>
      </c>
      <c r="C27" s="127"/>
      <c r="D27" s="128"/>
      <c r="E27" s="126"/>
      <c r="F27" s="127"/>
      <c r="G27" s="128"/>
    </row>
    <row r="28" spans="1:7" ht="23.1" customHeight="1" x14ac:dyDescent="0.25">
      <c r="A28" s="138" t="s">
        <v>55</v>
      </c>
      <c r="B28" s="138"/>
      <c r="C28" s="138"/>
      <c r="D28" s="138"/>
      <c r="E28" s="138"/>
      <c r="F28" s="138"/>
      <c r="G28" s="138"/>
    </row>
    <row r="29" spans="1:7" s="35" customFormat="1" ht="23.1" customHeight="1" x14ac:dyDescent="0.25">
      <c r="A29" s="142" t="s">
        <v>68</v>
      </c>
      <c r="B29" s="142"/>
      <c r="C29" s="142"/>
      <c r="D29" s="142"/>
      <c r="E29" s="142"/>
      <c r="F29" s="142"/>
      <c r="G29" s="142"/>
    </row>
    <row r="30" spans="1:7" ht="23.1" customHeight="1" x14ac:dyDescent="0.25">
      <c r="A30" s="33" t="s">
        <v>56</v>
      </c>
      <c r="B30" s="135" t="s">
        <v>57</v>
      </c>
      <c r="C30" s="136"/>
      <c r="D30" s="137"/>
      <c r="E30" s="135" t="s">
        <v>67</v>
      </c>
      <c r="F30" s="136"/>
      <c r="G30" s="137"/>
    </row>
    <row r="31" spans="1:7" ht="23.1" customHeight="1" x14ac:dyDescent="0.25">
      <c r="A31" s="34" t="s">
        <v>59</v>
      </c>
      <c r="B31" s="126" t="s">
        <v>60</v>
      </c>
      <c r="C31" s="127"/>
      <c r="D31" s="128"/>
      <c r="E31" s="126" t="s">
        <v>65</v>
      </c>
      <c r="F31" s="127"/>
      <c r="G31" s="128"/>
    </row>
    <row r="32" spans="1:7" ht="23.1" customHeight="1" x14ac:dyDescent="0.25">
      <c r="A32" s="36" t="s">
        <v>63</v>
      </c>
      <c r="B32" s="129" t="s">
        <v>64</v>
      </c>
      <c r="C32" s="130"/>
      <c r="D32" s="131"/>
      <c r="E32" s="129"/>
      <c r="F32" s="130"/>
      <c r="G32" s="131"/>
    </row>
    <row r="33" spans="1:7" ht="23.1" customHeight="1" x14ac:dyDescent="0.25">
      <c r="A33" s="132" t="s">
        <v>55</v>
      </c>
      <c r="B33" s="133"/>
      <c r="C33" s="133"/>
      <c r="D33" s="133"/>
      <c r="E33" s="133"/>
      <c r="F33" s="133"/>
      <c r="G33" s="134"/>
    </row>
    <row r="34" spans="1:7" ht="23.1" customHeight="1" x14ac:dyDescent="0.25"/>
    <row r="35" spans="1:7" ht="23.1" customHeight="1" x14ac:dyDescent="0.25"/>
    <row r="36" spans="1:7" ht="23.1" customHeight="1" x14ac:dyDescent="0.25"/>
    <row r="37" spans="1:7" ht="23.1" customHeight="1" x14ac:dyDescent="0.25"/>
    <row r="38" spans="1:7" ht="23.1" customHeight="1" x14ac:dyDescent="0.25"/>
    <row r="39" spans="1:7" ht="23.1" customHeight="1" x14ac:dyDescent="0.25"/>
    <row r="40" spans="1:7" ht="23.1" customHeight="1" x14ac:dyDescent="0.25"/>
    <row r="41" spans="1:7" ht="23.1" customHeight="1" x14ac:dyDescent="0.25"/>
    <row r="42" spans="1:7" ht="23.1" customHeight="1" x14ac:dyDescent="0.25"/>
  </sheetData>
  <mergeCells count="48">
    <mergeCell ref="B15:D15"/>
    <mergeCell ref="E15:G15"/>
    <mergeCell ref="A7:G7"/>
    <mergeCell ref="B8:D8"/>
    <mergeCell ref="E8:G8"/>
    <mergeCell ref="B9:D9"/>
    <mergeCell ref="E9:G9"/>
    <mergeCell ref="B10:D10"/>
    <mergeCell ref="E10:G10"/>
    <mergeCell ref="B11:D11"/>
    <mergeCell ref="E11:G11"/>
    <mergeCell ref="A12:D12"/>
    <mergeCell ref="E12:G12"/>
    <mergeCell ref="A13:G13"/>
    <mergeCell ref="B14:D14"/>
    <mergeCell ref="E14:G14"/>
    <mergeCell ref="B22:D22"/>
    <mergeCell ref="E22:G22"/>
    <mergeCell ref="B16:D16"/>
    <mergeCell ref="E16:G16"/>
    <mergeCell ref="B17:D17"/>
    <mergeCell ref="E17:G17"/>
    <mergeCell ref="A18:D18"/>
    <mergeCell ref="E18:G18"/>
    <mergeCell ref="A19:G19"/>
    <mergeCell ref="B20:D20"/>
    <mergeCell ref="E20:G20"/>
    <mergeCell ref="B21:D21"/>
    <mergeCell ref="E21:G21"/>
    <mergeCell ref="B30:D30"/>
    <mergeCell ref="E30:G30"/>
    <mergeCell ref="A23:D23"/>
    <mergeCell ref="E23:G23"/>
    <mergeCell ref="A24:G24"/>
    <mergeCell ref="B25:D25"/>
    <mergeCell ref="E25:G25"/>
    <mergeCell ref="B26:D26"/>
    <mergeCell ref="E26:G26"/>
    <mergeCell ref="B27:D27"/>
    <mergeCell ref="E27:G27"/>
    <mergeCell ref="A28:D28"/>
    <mergeCell ref="E28:G28"/>
    <mergeCell ref="A29:G29"/>
    <mergeCell ref="B31:D31"/>
    <mergeCell ref="E31:G31"/>
    <mergeCell ref="B32:D32"/>
    <mergeCell ref="E32:G32"/>
    <mergeCell ref="A33:G33"/>
  </mergeCells>
  <pageMargins left="0.70866141732283472" right="0.70866141732283472" top="0.74803149606299213" bottom="0.74803149606299213" header="0.31496062992125984" footer="0.31496062992125984"/>
  <pageSetup paperSize="9" scale="94" orientation="portrait" verticalDpi="0" r:id="rId1"/>
  <headerFooter>
    <oddHeader>&amp;L&amp;G</oddHeader>
    <oddFooter>&amp;L&amp;"Century Gothic,Italique"&amp;K04-024UPPCTSC &amp;C&amp;"Century Gothic,Normal"&amp;K04-049Sujet 0&amp;R&amp;"Century Gothic,Normal"&amp;K04-049Auteur : AN  MC CR</oddFooter>
  </headerFooter>
  <customProperties>
    <customPr name="SHEET_ID" r:id="rId2"/>
  </customPropertie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H17"/>
  <sheetViews>
    <sheetView showGridLines="0" zoomScale="70" zoomScaleNormal="70" workbookViewId="0">
      <selection activeCell="A37" sqref="A37"/>
    </sheetView>
  </sheetViews>
  <sheetFormatPr baseColWidth="10" defaultColWidth="10.7109375" defaultRowHeight="18" x14ac:dyDescent="0.25"/>
  <cols>
    <col min="1" max="1" width="37.7109375" style="73" customWidth="1"/>
    <col min="2" max="5" width="25.7109375" style="73" customWidth="1"/>
    <col min="6" max="6" width="40.7109375" style="73" customWidth="1"/>
    <col min="7" max="7" width="15.7109375" style="73" bestFit="1" customWidth="1"/>
    <col min="8" max="8" width="10.7109375" style="74"/>
    <col min="9" max="16384" width="10.7109375" style="73"/>
  </cols>
  <sheetData>
    <row r="2" spans="1:6" x14ac:dyDescent="0.25">
      <c r="E2" s="75"/>
    </row>
    <row r="3" spans="1:6" x14ac:dyDescent="0.25">
      <c r="A3" s="72" t="s">
        <v>69</v>
      </c>
      <c r="B3" s="72"/>
      <c r="C3" s="72"/>
      <c r="D3" s="72"/>
      <c r="E3" s="72"/>
      <c r="F3" s="72"/>
    </row>
    <row r="4" spans="1:6" ht="18.75" thickBot="1" x14ac:dyDescent="0.3">
      <c r="A4" s="72"/>
      <c r="B4" s="72"/>
      <c r="C4" s="72"/>
      <c r="D4" s="72"/>
      <c r="E4" s="72"/>
      <c r="F4" s="72"/>
    </row>
    <row r="5" spans="1:6" ht="30.75" customHeight="1" thickBot="1" x14ac:dyDescent="0.3">
      <c r="A5" s="76"/>
      <c r="B5" s="77"/>
      <c r="C5" s="78" t="s">
        <v>17</v>
      </c>
      <c r="D5" s="113" t="s">
        <v>73</v>
      </c>
      <c r="E5" s="114"/>
      <c r="F5" s="79" t="s">
        <v>74</v>
      </c>
    </row>
    <row r="6" spans="1:6" ht="35.1" customHeight="1" x14ac:dyDescent="0.25">
      <c r="A6" s="96" t="s">
        <v>87</v>
      </c>
      <c r="B6" s="99" t="s">
        <v>75</v>
      </c>
      <c r="C6" s="100"/>
      <c r="D6" s="99" t="s">
        <v>90</v>
      </c>
      <c r="E6" s="100"/>
      <c r="F6" s="64" t="s">
        <v>98</v>
      </c>
    </row>
    <row r="7" spans="1:6" ht="35.1" customHeight="1" x14ac:dyDescent="0.25">
      <c r="A7" s="97"/>
      <c r="B7" s="103" t="s">
        <v>76</v>
      </c>
      <c r="C7" s="104"/>
      <c r="D7" s="101" t="s">
        <v>91</v>
      </c>
      <c r="E7" s="102"/>
      <c r="F7" s="65" t="s">
        <v>99</v>
      </c>
    </row>
    <row r="8" spans="1:6" ht="35.1" customHeight="1" x14ac:dyDescent="0.25">
      <c r="A8" s="97"/>
      <c r="B8" s="103" t="s">
        <v>77</v>
      </c>
      <c r="C8" s="104"/>
      <c r="D8" s="103" t="s">
        <v>100</v>
      </c>
      <c r="E8" s="104"/>
      <c r="F8" s="66" t="s">
        <v>94</v>
      </c>
    </row>
    <row r="9" spans="1:6" ht="35.1" customHeight="1" thickBot="1" x14ac:dyDescent="0.3">
      <c r="A9" s="98"/>
      <c r="B9" s="111" t="s">
        <v>78</v>
      </c>
      <c r="C9" s="112"/>
      <c r="D9" s="105" t="s">
        <v>95</v>
      </c>
      <c r="E9" s="106"/>
      <c r="F9" s="67" t="s">
        <v>109</v>
      </c>
    </row>
    <row r="10" spans="1:6" ht="35.1" customHeight="1" x14ac:dyDescent="0.25">
      <c r="A10" s="96" t="s">
        <v>88</v>
      </c>
      <c r="B10" s="99" t="s">
        <v>75</v>
      </c>
      <c r="C10" s="100"/>
      <c r="D10" s="99" t="s">
        <v>97</v>
      </c>
      <c r="E10" s="100"/>
      <c r="F10" s="68" t="s">
        <v>92</v>
      </c>
    </row>
    <row r="11" spans="1:6" ht="35.1" customHeight="1" thickBot="1" x14ac:dyDescent="0.3">
      <c r="A11" s="98"/>
      <c r="B11" s="111" t="s">
        <v>76</v>
      </c>
      <c r="C11" s="112"/>
      <c r="D11" s="107" t="s">
        <v>96</v>
      </c>
      <c r="E11" s="108"/>
      <c r="F11" s="69" t="s">
        <v>93</v>
      </c>
    </row>
    <row r="12" spans="1:6" ht="35.1" customHeight="1" x14ac:dyDescent="0.25">
      <c r="A12" s="96" t="s">
        <v>89</v>
      </c>
      <c r="B12" s="99" t="s">
        <v>75</v>
      </c>
      <c r="C12" s="100"/>
      <c r="D12" s="99" t="s">
        <v>101</v>
      </c>
      <c r="E12" s="100"/>
      <c r="F12" s="68" t="s">
        <v>103</v>
      </c>
    </row>
    <row r="13" spans="1:6" ht="35.1" customHeight="1" x14ac:dyDescent="0.25">
      <c r="A13" s="97"/>
      <c r="B13" s="103" t="s">
        <v>76</v>
      </c>
      <c r="C13" s="104"/>
      <c r="D13" s="109" t="s">
        <v>102</v>
      </c>
      <c r="E13" s="110"/>
      <c r="F13" s="70" t="s">
        <v>104</v>
      </c>
    </row>
    <row r="14" spans="1:6" ht="35.1" customHeight="1" x14ac:dyDescent="0.25">
      <c r="A14" s="97"/>
      <c r="B14" s="103" t="s">
        <v>77</v>
      </c>
      <c r="C14" s="104"/>
      <c r="D14" s="103" t="s">
        <v>105</v>
      </c>
      <c r="E14" s="104"/>
      <c r="F14" s="66" t="s">
        <v>106</v>
      </c>
    </row>
    <row r="15" spans="1:6" ht="35.1" customHeight="1" thickBot="1" x14ac:dyDescent="0.3">
      <c r="A15" s="98"/>
      <c r="B15" s="111" t="s">
        <v>78</v>
      </c>
      <c r="C15" s="112"/>
      <c r="D15" s="107" t="s">
        <v>107</v>
      </c>
      <c r="E15" s="108"/>
      <c r="F15" s="69" t="s">
        <v>108</v>
      </c>
    </row>
    <row r="16" spans="1:6" ht="35.1" customHeight="1" x14ac:dyDescent="0.25">
      <c r="A16" s="96" t="s">
        <v>79</v>
      </c>
      <c r="B16" s="99" t="s">
        <v>78</v>
      </c>
      <c r="C16" s="100"/>
      <c r="D16" s="115" t="s">
        <v>110</v>
      </c>
      <c r="E16" s="116"/>
      <c r="F16" s="68" t="s">
        <v>111</v>
      </c>
    </row>
    <row r="17" spans="1:6" ht="35.1" customHeight="1" thickBot="1" x14ac:dyDescent="0.3">
      <c r="A17" s="98"/>
      <c r="B17" s="111" t="s">
        <v>77</v>
      </c>
      <c r="C17" s="112"/>
      <c r="D17" s="107" t="s">
        <v>112</v>
      </c>
      <c r="E17" s="108"/>
      <c r="F17" s="71" t="s">
        <v>113</v>
      </c>
    </row>
  </sheetData>
  <mergeCells count="29">
    <mergeCell ref="A16:A17"/>
    <mergeCell ref="D17:E17"/>
    <mergeCell ref="B17:C17"/>
    <mergeCell ref="D5:E5"/>
    <mergeCell ref="B13:C13"/>
    <mergeCell ref="B14:C14"/>
    <mergeCell ref="B15:C15"/>
    <mergeCell ref="B16:C16"/>
    <mergeCell ref="B8:C8"/>
    <mergeCell ref="B9:C9"/>
    <mergeCell ref="D16:E16"/>
    <mergeCell ref="B6:C6"/>
    <mergeCell ref="B7:C7"/>
    <mergeCell ref="A12:A15"/>
    <mergeCell ref="D6:E6"/>
    <mergeCell ref="D7:E7"/>
    <mergeCell ref="D8:E8"/>
    <mergeCell ref="D9:E9"/>
    <mergeCell ref="A6:A9"/>
    <mergeCell ref="A10:A11"/>
    <mergeCell ref="D10:E10"/>
    <mergeCell ref="D11:E11"/>
    <mergeCell ref="D12:E12"/>
    <mergeCell ref="D13:E13"/>
    <mergeCell ref="D14:E14"/>
    <mergeCell ref="D15:E15"/>
    <mergeCell ref="B10:C10"/>
    <mergeCell ref="B11:C11"/>
    <mergeCell ref="B12:C12"/>
  </mergeCells>
  <pageMargins left="0.51181102362204722" right="0.51181102362204722" top="0.55118110236220474" bottom="0.55118110236220474" header="0.31496062992125984" footer="0.31496062992125984"/>
  <pageSetup paperSize="9" scale="44" orientation="portrait" r:id="rId1"/>
  <customProperties>
    <customPr name="SHEET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28"/>
  <sheetViews>
    <sheetView showGridLines="0" topLeftCell="A14" zoomScale="90" zoomScaleNormal="90" workbookViewId="0">
      <selection activeCell="B5" sqref="B5:F21"/>
    </sheetView>
  </sheetViews>
  <sheetFormatPr baseColWidth="10" defaultColWidth="10.7109375" defaultRowHeight="17.25" x14ac:dyDescent="0.3"/>
  <cols>
    <col min="1" max="1" width="10.7109375" style="1"/>
    <col min="2" max="2" width="13.28515625" style="1" customWidth="1"/>
    <col min="3" max="3" width="20" style="1" customWidth="1"/>
    <col min="4" max="4" width="31" style="1" customWidth="1"/>
    <col min="5" max="6" width="20" style="1" customWidth="1"/>
    <col min="7" max="16384" width="10.7109375" style="1"/>
  </cols>
  <sheetData>
    <row r="1" spans="2:6" ht="31.15" customHeight="1" x14ac:dyDescent="0.3"/>
    <row r="2" spans="2:6" x14ac:dyDescent="0.3">
      <c r="B2" s="1" t="s">
        <v>37</v>
      </c>
    </row>
    <row r="3" spans="2:6" x14ac:dyDescent="0.3">
      <c r="B3" s="1" t="s">
        <v>38</v>
      </c>
    </row>
    <row r="5" spans="2:6" s="6" customFormat="1" ht="14.1" customHeight="1" x14ac:dyDescent="0.2">
      <c r="B5" s="6" t="s">
        <v>69</v>
      </c>
    </row>
    <row r="6" spans="2:6" s="6" customFormat="1" ht="14.1" customHeight="1" x14ac:dyDescent="0.2"/>
    <row r="7" spans="2:6" ht="18" thickBot="1" x14ac:dyDescent="0.35"/>
    <row r="8" spans="2:6" s="5" customFormat="1" ht="57.6" customHeight="1" x14ac:dyDescent="0.2">
      <c r="B8" s="37"/>
      <c r="C8" s="117" t="s">
        <v>27</v>
      </c>
      <c r="D8" s="118"/>
      <c r="E8" s="117" t="s">
        <v>30</v>
      </c>
      <c r="F8" s="119"/>
    </row>
    <row r="9" spans="2:6" ht="30" customHeight="1" x14ac:dyDescent="0.3">
      <c r="B9" s="38"/>
      <c r="C9" s="11" t="s">
        <v>28</v>
      </c>
      <c r="D9" s="4" t="s">
        <v>29</v>
      </c>
      <c r="E9" s="11" t="s">
        <v>28</v>
      </c>
      <c r="F9" s="39" t="s">
        <v>29</v>
      </c>
    </row>
    <row r="10" spans="2:6" ht="30" customHeight="1" x14ac:dyDescent="0.3">
      <c r="B10" s="38" t="s">
        <v>16</v>
      </c>
      <c r="C10" s="11"/>
      <c r="D10" s="4"/>
      <c r="E10" s="11"/>
      <c r="F10" s="39"/>
    </row>
    <row r="11" spans="2:6" ht="30" customHeight="1" x14ac:dyDescent="0.3">
      <c r="B11" s="38" t="s">
        <v>11</v>
      </c>
      <c r="C11" s="11"/>
      <c r="D11" s="4"/>
      <c r="E11" s="11"/>
      <c r="F11" s="39"/>
    </row>
    <row r="12" spans="2:6" ht="30" customHeight="1" thickBot="1" x14ac:dyDescent="0.35">
      <c r="B12" s="40"/>
      <c r="C12" s="26" t="s">
        <v>31</v>
      </c>
      <c r="D12" s="27"/>
      <c r="E12" s="26" t="s">
        <v>32</v>
      </c>
      <c r="F12" s="41"/>
    </row>
    <row r="13" spans="2:6" ht="30" customHeight="1" thickBot="1" x14ac:dyDescent="0.35">
      <c r="B13" s="49" t="s">
        <v>33</v>
      </c>
      <c r="C13" s="46"/>
      <c r="D13" s="50"/>
      <c r="E13" s="28"/>
      <c r="F13" s="42"/>
    </row>
    <row r="14" spans="2:6" ht="30" customHeight="1" thickBot="1" x14ac:dyDescent="0.35">
      <c r="B14" s="51" t="s">
        <v>34</v>
      </c>
      <c r="C14" s="52"/>
      <c r="D14" s="53"/>
      <c r="E14" s="48"/>
      <c r="F14" s="44"/>
    </row>
    <row r="15" spans="2:6" ht="30" customHeight="1" thickBot="1" x14ac:dyDescent="0.35">
      <c r="B15" s="51" t="s">
        <v>35</v>
      </c>
      <c r="C15" s="52"/>
      <c r="D15" s="53"/>
      <c r="E15" s="54"/>
      <c r="F15" s="39"/>
    </row>
    <row r="16" spans="2:6" ht="30" customHeight="1" thickBot="1" x14ac:dyDescent="0.35">
      <c r="B16" s="43" t="s">
        <v>36</v>
      </c>
      <c r="C16" s="47"/>
      <c r="D16" s="47"/>
      <c r="E16" s="28"/>
      <c r="F16" s="42"/>
    </row>
    <row r="17" spans="2:6" ht="30" customHeight="1" thickBot="1" x14ac:dyDescent="0.35">
      <c r="B17" s="51" t="s">
        <v>34</v>
      </c>
      <c r="C17" s="52"/>
      <c r="D17" s="53"/>
      <c r="E17" s="48"/>
      <c r="F17" s="44"/>
    </row>
    <row r="18" spans="2:6" ht="30" customHeight="1" thickBot="1" x14ac:dyDescent="0.35">
      <c r="B18" s="51" t="s">
        <v>35</v>
      </c>
      <c r="C18" s="52"/>
      <c r="D18" s="53"/>
      <c r="E18" s="55"/>
      <c r="F18" s="41"/>
    </row>
    <row r="19" spans="2:6" ht="30" customHeight="1" thickBot="1" x14ac:dyDescent="0.35">
      <c r="B19" s="43" t="s">
        <v>72</v>
      </c>
      <c r="C19" s="47"/>
      <c r="D19" s="47"/>
      <c r="E19" s="28"/>
      <c r="F19" s="42"/>
    </row>
    <row r="20" spans="2:6" ht="30" customHeight="1" thickBot="1" x14ac:dyDescent="0.35">
      <c r="B20" s="51" t="s">
        <v>35</v>
      </c>
      <c r="C20" s="52"/>
      <c r="D20" s="53"/>
      <c r="E20" s="48"/>
      <c r="F20" s="44"/>
    </row>
    <row r="21" spans="2:6" ht="30" customHeight="1" thickBot="1" x14ac:dyDescent="0.35">
      <c r="B21" s="51" t="s">
        <v>34</v>
      </c>
      <c r="C21" s="52"/>
      <c r="D21" s="53"/>
      <c r="E21" s="56"/>
      <c r="F21" s="45"/>
    </row>
    <row r="28" spans="2:6" x14ac:dyDescent="0.3">
      <c r="B28" s="58" t="e">
        <f>#REF!</f>
        <v>#REF!</v>
      </c>
      <c r="C28" s="59"/>
      <c r="D28" s="60" t="e">
        <f>#REF!</f>
        <v>#REF!</v>
      </c>
    </row>
  </sheetData>
  <mergeCells count="2">
    <mergeCell ref="C8:D8"/>
    <mergeCell ref="E8:F8"/>
  </mergeCells>
  <pageMargins left="0.43307086614173229" right="0.31496062992125984" top="0.74803149606299213" bottom="0.74803149606299213" header="0.31496062992125984" footer="0.31496062992125984"/>
  <pageSetup paperSize="9" scale="50" orientation="portrait" r:id="rId1"/>
  <headerFooter>
    <oddHeader>&amp;L&amp;G</oddHeader>
    <oddFooter>&amp;L&amp;"Century Gothic,Italique"&amp;K04-024UPPCTSC &amp;C&amp;"Century Gothic,Normal"&amp;K04-049Sujet 0&amp;R&amp;"Century Gothic,Normal"&amp;K04-049Auteur : AN  MC CR</oddFooter>
  </headerFooter>
  <customProperties>
    <customPr name="SHEET_ID" r:id="rId2"/>
  </customProperties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D16"/>
  <sheetViews>
    <sheetView showGridLines="0" workbookViewId="0">
      <selection activeCell="B5" sqref="B5:F21"/>
    </sheetView>
  </sheetViews>
  <sheetFormatPr baseColWidth="10" defaultColWidth="10.7109375" defaultRowHeight="17.25" x14ac:dyDescent="0.3"/>
  <cols>
    <col min="1" max="1" width="10.7109375" style="1"/>
    <col min="2" max="2" width="32" style="1" customWidth="1"/>
    <col min="3" max="3" width="39.28515625" style="1" customWidth="1"/>
    <col min="4" max="4" width="15.5703125" style="1" customWidth="1"/>
    <col min="5" max="16384" width="10.7109375" style="1"/>
  </cols>
  <sheetData>
    <row r="1" spans="2:4" ht="31.15" customHeight="1" x14ac:dyDescent="0.3"/>
    <row r="2" spans="2:4" x14ac:dyDescent="0.3">
      <c r="B2" s="1" t="s">
        <v>37</v>
      </c>
    </row>
    <row r="3" spans="2:4" x14ac:dyDescent="0.3">
      <c r="B3" s="1" t="s">
        <v>38</v>
      </c>
    </row>
    <row r="5" spans="2:4" s="6" customFormat="1" ht="15" x14ac:dyDescent="0.2">
      <c r="B5" s="6" t="s">
        <v>14</v>
      </c>
    </row>
    <row r="6" spans="2:4" ht="18" thickBot="1" x14ac:dyDescent="0.35"/>
    <row r="7" spans="2:4" s="5" customFormat="1" ht="57.6" customHeight="1" x14ac:dyDescent="0.2">
      <c r="B7" s="17" t="s">
        <v>17</v>
      </c>
      <c r="C7" s="9" t="s">
        <v>16</v>
      </c>
      <c r="D7" s="10" t="s">
        <v>11</v>
      </c>
    </row>
    <row r="8" spans="2:4" ht="58.5" customHeight="1" x14ac:dyDescent="0.3">
      <c r="B8" s="18" t="s">
        <v>15</v>
      </c>
      <c r="C8" s="2"/>
      <c r="D8" s="19"/>
    </row>
    <row r="9" spans="2:4" ht="52.5" thickBot="1" x14ac:dyDescent="0.35">
      <c r="B9" s="20" t="s">
        <v>18</v>
      </c>
      <c r="C9" s="13"/>
      <c r="D9" s="14"/>
    </row>
    <row r="16" spans="2:4" x14ac:dyDescent="0.3">
      <c r="B16" s="57" t="e">
        <f>#REF!</f>
        <v>#REF!</v>
      </c>
      <c r="C16" s="60" t="e">
        <f>#REF!</f>
        <v>#REF!</v>
      </c>
    </row>
  </sheetData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Header>&amp;L&amp;G</oddHeader>
    <oddFooter>&amp;L&amp;"Century Gothic,Italique"&amp;K04-024UPPCTSC &amp;C&amp;"Century Gothic,Normal"&amp;K04-049Sujet 0&amp;R&amp;"Century Gothic,Normal"&amp;K04-049Auteur : AN  MC CR</oddFooter>
  </headerFooter>
  <customProperties>
    <customPr name="SHEET_ID" r:id="rId2"/>
  </customProperties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22"/>
  <sheetViews>
    <sheetView workbookViewId="0">
      <selection activeCell="B5" sqref="B5:F21"/>
    </sheetView>
  </sheetViews>
  <sheetFormatPr baseColWidth="10" defaultColWidth="10.7109375" defaultRowHeight="17.25" x14ac:dyDescent="0.3"/>
  <cols>
    <col min="1" max="1" width="36.28515625" style="1" customWidth="1"/>
    <col min="2" max="2" width="39.28515625" style="1" customWidth="1"/>
    <col min="3" max="3" width="15.5703125" style="1" customWidth="1"/>
    <col min="4" max="16384" width="10.7109375" style="1"/>
  </cols>
  <sheetData>
    <row r="1" spans="1:3" ht="31.15" customHeight="1" x14ac:dyDescent="0.3">
      <c r="A1" s="120" t="s">
        <v>71</v>
      </c>
      <c r="B1" s="120"/>
      <c r="C1" s="120"/>
    </row>
    <row r="2" spans="1:3" x14ac:dyDescent="0.3">
      <c r="A2" s="1" t="s">
        <v>37</v>
      </c>
    </row>
    <row r="3" spans="1:3" x14ac:dyDescent="0.3">
      <c r="A3" s="1" t="s">
        <v>38</v>
      </c>
    </row>
    <row r="5" spans="1:3" s="6" customFormat="1" ht="15" x14ac:dyDescent="0.2">
      <c r="A5" s="6" t="s">
        <v>22</v>
      </c>
    </row>
    <row r="6" spans="1:3" s="6" customFormat="1" ht="15" x14ac:dyDescent="0.2"/>
    <row r="7" spans="1:3" s="6" customFormat="1" ht="15" x14ac:dyDescent="0.2">
      <c r="A7" s="7" t="s">
        <v>23</v>
      </c>
    </row>
    <row r="8" spans="1:3" ht="18" thickBot="1" x14ac:dyDescent="0.35"/>
    <row r="9" spans="1:3" s="5" customFormat="1" ht="57.6" customHeight="1" x14ac:dyDescent="0.2">
      <c r="A9" s="17" t="s">
        <v>17</v>
      </c>
      <c r="B9" s="9" t="s">
        <v>16</v>
      </c>
      <c r="C9" s="10" t="s">
        <v>11</v>
      </c>
    </row>
    <row r="10" spans="1:3" ht="58.5" customHeight="1" thickBot="1" x14ac:dyDescent="0.35">
      <c r="A10" s="21" t="s">
        <v>24</v>
      </c>
      <c r="B10" s="22"/>
      <c r="C10" s="23"/>
    </row>
    <row r="22" spans="1:2" x14ac:dyDescent="0.3">
      <c r="A22" s="57" t="e">
        <f>'T4'!B16</f>
        <v>#REF!</v>
      </c>
      <c r="B22" s="60" t="e">
        <f>'T4'!C16</f>
        <v>#REF!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customProperties>
    <customPr name="SHEET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19"/>
  <sheetViews>
    <sheetView tabSelected="1" workbookViewId="0">
      <selection activeCell="E20" sqref="E20"/>
    </sheetView>
  </sheetViews>
  <sheetFormatPr baseColWidth="10" defaultRowHeight="15" x14ac:dyDescent="0.25"/>
  <cols>
    <col min="1" max="2" width="26.28515625" customWidth="1"/>
    <col min="3" max="3" width="19" customWidth="1"/>
    <col min="4" max="4" width="13.85546875" bestFit="1" customWidth="1"/>
    <col min="5" max="5" width="14.7109375" customWidth="1"/>
    <col min="6" max="6" width="15.28515625" customWidth="1"/>
  </cols>
  <sheetData>
    <row r="1" spans="1:10" x14ac:dyDescent="0.25">
      <c r="A1" s="61"/>
      <c r="J1" s="63"/>
    </row>
    <row r="2" spans="1:10" ht="8.25" customHeight="1" x14ac:dyDescent="0.25">
      <c r="J2" s="63"/>
    </row>
    <row r="3" spans="1:10" hidden="1" x14ac:dyDescent="0.25"/>
    <row r="4" spans="1:10" ht="7.5" customHeight="1" x14ac:dyDescent="0.25">
      <c r="A4" s="123" t="s">
        <v>86</v>
      </c>
      <c r="B4" s="123"/>
      <c r="C4" s="123"/>
      <c r="D4" s="123"/>
      <c r="E4" s="123"/>
      <c r="F4" s="123"/>
    </row>
    <row r="5" spans="1:10" ht="7.5" hidden="1" customHeight="1" x14ac:dyDescent="0.25">
      <c r="A5" s="81"/>
      <c r="B5" s="81"/>
      <c r="C5" s="81"/>
      <c r="D5" s="81"/>
      <c r="E5" s="81"/>
      <c r="F5" s="81"/>
    </row>
    <row r="6" spans="1:10" ht="35.25" customHeight="1" x14ac:dyDescent="0.25">
      <c r="A6" s="80"/>
      <c r="B6" s="82" t="s">
        <v>80</v>
      </c>
      <c r="C6" s="124" t="s">
        <v>114</v>
      </c>
      <c r="D6" s="80"/>
      <c r="E6" s="91" t="s">
        <v>81</v>
      </c>
      <c r="F6" s="83"/>
    </row>
    <row r="7" spans="1:10" ht="18" x14ac:dyDescent="0.25">
      <c r="A7" s="80"/>
      <c r="B7" s="80"/>
      <c r="C7" s="124"/>
      <c r="D7" s="80"/>
      <c r="E7" s="80"/>
      <c r="F7" s="80"/>
    </row>
    <row r="8" spans="1:10" ht="18" x14ac:dyDescent="0.25">
      <c r="A8" s="80" t="s">
        <v>82</v>
      </c>
      <c r="B8" s="80"/>
      <c r="C8" s="83" t="s">
        <v>115</v>
      </c>
      <c r="D8" s="84"/>
      <c r="E8" s="84"/>
      <c r="F8" s="84"/>
    </row>
    <row r="9" spans="1:10" ht="18" x14ac:dyDescent="0.25">
      <c r="A9" s="80"/>
      <c r="B9" s="80"/>
      <c r="C9" s="80"/>
      <c r="D9" s="80"/>
      <c r="E9" s="80"/>
      <c r="F9" s="80"/>
    </row>
    <row r="10" spans="1:10" ht="18" x14ac:dyDescent="0.25">
      <c r="A10" s="121" t="s">
        <v>83</v>
      </c>
      <c r="B10" s="122"/>
      <c r="C10" s="85" t="s">
        <v>84</v>
      </c>
      <c r="D10" s="85" t="s">
        <v>85</v>
      </c>
      <c r="E10" s="85" t="s">
        <v>26</v>
      </c>
      <c r="F10" s="85" t="s">
        <v>44</v>
      </c>
    </row>
    <row r="11" spans="1:10" ht="18" x14ac:dyDescent="0.25">
      <c r="A11" s="86">
        <v>0</v>
      </c>
      <c r="B11" s="87">
        <v>364.17</v>
      </c>
      <c r="C11" s="87">
        <f>B11-A11</f>
        <v>364.17</v>
      </c>
      <c r="D11" s="87">
        <f>B11-A11</f>
        <v>364.17</v>
      </c>
      <c r="E11" s="88">
        <v>0.05</v>
      </c>
      <c r="F11" s="89">
        <f>C11*E11</f>
        <v>18.208500000000001</v>
      </c>
    </row>
    <row r="12" spans="1:10" ht="18" x14ac:dyDescent="0.25">
      <c r="A12" s="62">
        <v>360</v>
      </c>
      <c r="B12" s="87">
        <v>710</v>
      </c>
      <c r="C12" s="87">
        <f t="shared" ref="C12:C17" si="0">B12-A12</f>
        <v>350</v>
      </c>
      <c r="D12" s="87">
        <f t="shared" ref="D12:D17" si="1">B12-A12</f>
        <v>350</v>
      </c>
      <c r="E12" s="90">
        <f>1/10</f>
        <v>0.1</v>
      </c>
      <c r="F12" s="89">
        <f t="shared" ref="F12:F17" si="2">C12*E12</f>
        <v>35</v>
      </c>
    </row>
    <row r="13" spans="1:10" ht="18" x14ac:dyDescent="0.25">
      <c r="A13" s="62">
        <f>B12</f>
        <v>710</v>
      </c>
      <c r="B13" s="87">
        <v>1057.5</v>
      </c>
      <c r="C13" s="87">
        <f t="shared" si="0"/>
        <v>347.5</v>
      </c>
      <c r="D13" s="87">
        <f t="shared" si="1"/>
        <v>347.5</v>
      </c>
      <c r="E13" s="90">
        <f>1/5</f>
        <v>0.2</v>
      </c>
      <c r="F13" s="89">
        <f t="shared" si="2"/>
        <v>69.5</v>
      </c>
    </row>
    <row r="14" spans="1:10" ht="18" x14ac:dyDescent="0.25">
      <c r="A14" s="62">
        <f t="shared" ref="A14:A17" si="3">B13</f>
        <v>1057.5</v>
      </c>
      <c r="B14" s="87">
        <v>1401.67</v>
      </c>
      <c r="C14" s="87">
        <f t="shared" si="0"/>
        <v>344.17000000000007</v>
      </c>
      <c r="D14" s="87">
        <f t="shared" si="1"/>
        <v>344.17000000000007</v>
      </c>
      <c r="E14" s="90">
        <f>1/4</f>
        <v>0.25</v>
      </c>
      <c r="F14" s="89">
        <f t="shared" si="2"/>
        <v>86.042500000000018</v>
      </c>
    </row>
    <row r="15" spans="1:10" ht="18" x14ac:dyDescent="0.25">
      <c r="A15" s="62">
        <f t="shared" si="3"/>
        <v>1401.67</v>
      </c>
      <c r="B15" s="87">
        <v>1747.5</v>
      </c>
      <c r="C15" s="87">
        <f t="shared" si="0"/>
        <v>345.82999999999993</v>
      </c>
      <c r="D15" s="87">
        <f t="shared" si="1"/>
        <v>345.82999999999993</v>
      </c>
      <c r="E15" s="90">
        <f>1/3</f>
        <v>0.33333333333333331</v>
      </c>
      <c r="F15" s="89">
        <f t="shared" si="2"/>
        <v>115.27666666666664</v>
      </c>
    </row>
    <row r="16" spans="1:10" ht="18" x14ac:dyDescent="0.25">
      <c r="A16" s="62">
        <f t="shared" si="3"/>
        <v>1747.5</v>
      </c>
      <c r="B16" s="87">
        <v>2100</v>
      </c>
      <c r="C16" s="87">
        <f t="shared" si="0"/>
        <v>352.5</v>
      </c>
      <c r="D16" s="87">
        <f t="shared" si="1"/>
        <v>352.5</v>
      </c>
      <c r="E16" s="90">
        <f>2/3</f>
        <v>0.66666666666666663</v>
      </c>
      <c r="F16" s="89">
        <f t="shared" si="2"/>
        <v>235</v>
      </c>
    </row>
    <row r="17" spans="1:6" ht="18" x14ac:dyDescent="0.25">
      <c r="A17" s="62">
        <f t="shared" si="3"/>
        <v>2100</v>
      </c>
      <c r="B17" s="89">
        <v>2402.19</v>
      </c>
      <c r="C17" s="87">
        <f t="shared" si="0"/>
        <v>302.19000000000005</v>
      </c>
      <c r="D17" s="87">
        <f t="shared" si="1"/>
        <v>302.19000000000005</v>
      </c>
      <c r="E17" s="90">
        <v>1</v>
      </c>
      <c r="F17" s="89">
        <f t="shared" si="2"/>
        <v>302.19000000000005</v>
      </c>
    </row>
    <row r="18" spans="1:6" ht="24" x14ac:dyDescent="0.4">
      <c r="B18" s="92" t="s">
        <v>118</v>
      </c>
      <c r="C18" s="93" t="s">
        <v>118</v>
      </c>
      <c r="F18" s="92" t="s">
        <v>118</v>
      </c>
    </row>
    <row r="19" spans="1:6" x14ac:dyDescent="0.25">
      <c r="A19" s="125" t="s">
        <v>116</v>
      </c>
      <c r="B19" s="125"/>
      <c r="C19" t="s">
        <v>119</v>
      </c>
      <c r="F19" t="s">
        <v>117</v>
      </c>
    </row>
  </sheetData>
  <mergeCells count="4">
    <mergeCell ref="A10:B10"/>
    <mergeCell ref="A4:F4"/>
    <mergeCell ref="C6:C7"/>
    <mergeCell ref="A19:B19"/>
  </mergeCells>
  <pageMargins left="0.51181102362204722" right="0.51181102362204722" top="0.55118110236220474" bottom="0.55118110236220474" header="0.31496062992125984" footer="0.31496062992125984"/>
  <pageSetup paperSize="9" scale="67" orientation="portrait" r:id="rId1"/>
  <customProperties>
    <customPr name="SHEET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E12"/>
  <sheetViews>
    <sheetView showGridLines="0" zoomScale="80" zoomScaleNormal="80" workbookViewId="0">
      <selection activeCell="B5" sqref="B5"/>
    </sheetView>
  </sheetViews>
  <sheetFormatPr baseColWidth="10" defaultColWidth="10.7109375" defaultRowHeight="17.25" x14ac:dyDescent="0.3"/>
  <cols>
    <col min="1" max="1" width="10.7109375" style="1"/>
    <col min="2" max="2" width="17.42578125" style="1" customWidth="1"/>
    <col min="3" max="3" width="18.28515625" style="1" customWidth="1"/>
    <col min="4" max="4" width="39.42578125" style="1" customWidth="1"/>
    <col min="5" max="5" width="15.5703125" style="1" customWidth="1"/>
    <col min="6" max="16384" width="10.7109375" style="1"/>
  </cols>
  <sheetData>
    <row r="1" spans="2:5" ht="31.15" customHeight="1" x14ac:dyDescent="0.3"/>
    <row r="2" spans="2:5" x14ac:dyDescent="0.3">
      <c r="B2" s="1" t="s">
        <v>37</v>
      </c>
    </row>
    <row r="3" spans="2:5" x14ac:dyDescent="0.3">
      <c r="B3" s="1" t="s">
        <v>38</v>
      </c>
    </row>
    <row r="5" spans="2:5" s="6" customFormat="1" ht="15" x14ac:dyDescent="0.2">
      <c r="B5" s="6" t="s">
        <v>40</v>
      </c>
    </row>
    <row r="6" spans="2:5" ht="18" thickBot="1" x14ac:dyDescent="0.35"/>
    <row r="7" spans="2:5" s="5" customFormat="1" ht="57.6" customHeight="1" x14ac:dyDescent="0.2">
      <c r="B7" s="8" t="s">
        <v>17</v>
      </c>
      <c r="C7" s="9" t="s">
        <v>41</v>
      </c>
      <c r="D7" s="9" t="s">
        <v>39</v>
      </c>
      <c r="E7" s="10" t="s">
        <v>42</v>
      </c>
    </row>
    <row r="8" spans="2:5" ht="30" customHeight="1" x14ac:dyDescent="0.3">
      <c r="B8" s="11"/>
      <c r="C8" s="3"/>
      <c r="D8" s="3"/>
      <c r="E8" s="12"/>
    </row>
    <row r="9" spans="2:5" ht="30" customHeight="1" x14ac:dyDescent="0.3">
      <c r="B9" s="11"/>
      <c r="C9" s="3"/>
      <c r="D9" s="3"/>
      <c r="E9" s="12"/>
    </row>
    <row r="10" spans="2:5" ht="30" customHeight="1" x14ac:dyDescent="0.3">
      <c r="B10" s="11"/>
      <c r="C10" s="3"/>
      <c r="D10" s="3"/>
      <c r="E10" s="12"/>
    </row>
    <row r="11" spans="2:5" ht="30" customHeight="1" x14ac:dyDescent="0.3">
      <c r="B11" s="11"/>
      <c r="C11" s="3"/>
      <c r="D11" s="3"/>
      <c r="E11" s="12"/>
    </row>
    <row r="12" spans="2:5" ht="30" customHeight="1" thickBot="1" x14ac:dyDescent="0.35">
      <c r="B12" s="94" t="s">
        <v>7</v>
      </c>
      <c r="C12" s="95"/>
      <c r="D12" s="13"/>
      <c r="E12" s="14"/>
    </row>
  </sheetData>
  <mergeCells count="1">
    <mergeCell ref="B12:C12"/>
  </mergeCells>
  <pageMargins left="0.70866141732283472" right="0.43307086614173229" top="0.74803149606299213" bottom="0.74803149606299213" header="0.31496062992125984" footer="0.31496062992125984"/>
  <pageSetup paperSize="9" orientation="portrait" verticalDpi="0" r:id="rId1"/>
  <headerFooter>
    <oddHeader>&amp;L&amp;G</oddHeader>
    <oddFooter>&amp;L&amp;"Century Gothic,Italique"&amp;K04-024UPPCTSC &amp;C&amp;"Century Gothic,Normal"&amp;K04-049Sujet 0&amp;R&amp;"Century Gothic,Normal"&amp;K04-049Auteur : AN  MC CR</oddFooter>
  </headerFooter>
  <customProperties>
    <customPr name="SHEET_ID" r:id="rId2"/>
  </customProperties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C11"/>
  <sheetViews>
    <sheetView topLeftCell="A7" workbookViewId="0">
      <selection activeCell="B9" sqref="B9"/>
    </sheetView>
  </sheetViews>
  <sheetFormatPr baseColWidth="10" defaultColWidth="10.7109375" defaultRowHeight="17.25" x14ac:dyDescent="0.3"/>
  <cols>
    <col min="1" max="1" width="26.7109375" style="1" customWidth="1"/>
    <col min="2" max="2" width="42.7109375" style="1" customWidth="1"/>
    <col min="3" max="3" width="17.28515625" style="1" customWidth="1"/>
    <col min="4" max="16384" width="10.7109375" style="1"/>
  </cols>
  <sheetData>
    <row r="1" spans="1:3" ht="31.15" customHeight="1" x14ac:dyDescent="0.3"/>
    <row r="2" spans="1:3" x14ac:dyDescent="0.3">
      <c r="A2" s="1" t="s">
        <v>37</v>
      </c>
    </row>
    <row r="3" spans="1:3" x14ac:dyDescent="0.3">
      <c r="A3" s="1" t="s">
        <v>38</v>
      </c>
    </row>
    <row r="5" spans="1:3" s="6" customFormat="1" ht="15" x14ac:dyDescent="0.2">
      <c r="A5" s="6" t="s">
        <v>43</v>
      </c>
    </row>
    <row r="6" spans="1:3" ht="18" thickBot="1" x14ac:dyDescent="0.35"/>
    <row r="7" spans="1:3" s="5" customFormat="1" ht="57.6" customHeight="1" x14ac:dyDescent="0.2">
      <c r="A7" s="8" t="s">
        <v>17</v>
      </c>
      <c r="B7" s="9" t="s">
        <v>39</v>
      </c>
      <c r="C7" s="10" t="s">
        <v>42</v>
      </c>
    </row>
    <row r="8" spans="1:3" ht="84" customHeight="1" x14ac:dyDescent="0.3">
      <c r="A8" s="11"/>
      <c r="B8" s="3"/>
      <c r="C8" s="12"/>
    </row>
    <row r="9" spans="1:3" ht="84" customHeight="1" x14ac:dyDescent="0.3">
      <c r="A9" s="11"/>
      <c r="B9" s="3"/>
      <c r="C9" s="12"/>
    </row>
    <row r="10" spans="1:3" ht="84" customHeight="1" x14ac:dyDescent="0.3">
      <c r="A10" s="11"/>
      <c r="B10" s="3"/>
      <c r="C10" s="12"/>
    </row>
    <row r="11" spans="1:3" ht="30" customHeight="1" thickBot="1" x14ac:dyDescent="0.35">
      <c r="A11" s="29" t="s">
        <v>7</v>
      </c>
      <c r="B11" s="13"/>
      <c r="C11" s="14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&amp;L&amp;G</oddHeader>
    <oddFooter>&amp;L&amp;"Century Gothic,Italique"&amp;K04-024UPPCTSC &amp;C&amp;"Century Gothic,Normal"&amp;K04-049Sujet 0&amp;R&amp;"Century Gothic,Normal"&amp;K04-049Auteur : AN  MC CR</oddFooter>
  </headerFooter>
  <customProperties>
    <customPr name="SHEET_ID" r:id="rId2"/>
  </customProperties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16"/>
  <sheetViews>
    <sheetView workbookViewId="0">
      <selection activeCell="A6" sqref="A6"/>
    </sheetView>
  </sheetViews>
  <sheetFormatPr baseColWidth="10" defaultColWidth="10.7109375" defaultRowHeight="17.25" x14ac:dyDescent="0.3"/>
  <cols>
    <col min="1" max="1" width="24.5703125" style="1" customWidth="1"/>
    <col min="2" max="2" width="21.7109375" style="1" customWidth="1"/>
    <col min="3" max="4" width="15.5703125" style="1" customWidth="1"/>
    <col min="5" max="16384" width="10.7109375" style="1"/>
  </cols>
  <sheetData>
    <row r="1" spans="1:4" ht="31.15" customHeight="1" x14ac:dyDescent="0.3"/>
    <row r="2" spans="1:4" x14ac:dyDescent="0.3">
      <c r="A2" s="1" t="s">
        <v>37</v>
      </c>
    </row>
    <row r="3" spans="1:4" x14ac:dyDescent="0.3">
      <c r="A3" s="1" t="s">
        <v>38</v>
      </c>
    </row>
    <row r="5" spans="1:4" s="6" customFormat="1" ht="15" x14ac:dyDescent="0.2">
      <c r="A5" s="6" t="s">
        <v>8</v>
      </c>
    </row>
    <row r="6" spans="1:4" ht="18" thickBot="1" x14ac:dyDescent="0.35"/>
    <row r="7" spans="1:4" s="5" customFormat="1" ht="57.6" customHeight="1" x14ac:dyDescent="0.2">
      <c r="A7" s="8" t="s">
        <v>9</v>
      </c>
      <c r="B7" s="9" t="s">
        <v>10</v>
      </c>
      <c r="C7" s="9" t="s">
        <v>19</v>
      </c>
      <c r="D7" s="10" t="s">
        <v>11</v>
      </c>
    </row>
    <row r="8" spans="1:4" ht="30" customHeight="1" x14ac:dyDescent="0.3">
      <c r="A8" s="11" t="s">
        <v>13</v>
      </c>
      <c r="B8" s="3"/>
      <c r="C8" s="3"/>
      <c r="D8" s="12"/>
    </row>
    <row r="9" spans="1:4" ht="30" customHeight="1" x14ac:dyDescent="0.3">
      <c r="A9" s="11"/>
      <c r="B9" s="3"/>
      <c r="C9" s="3"/>
      <c r="D9" s="12"/>
    </row>
    <row r="10" spans="1:4" ht="30" customHeight="1" x14ac:dyDescent="0.3">
      <c r="A10" s="11"/>
      <c r="B10" s="3"/>
      <c r="C10" s="3"/>
      <c r="D10" s="12"/>
    </row>
    <row r="11" spans="1:4" ht="30" customHeight="1" x14ac:dyDescent="0.3">
      <c r="A11" s="11"/>
      <c r="B11" s="3"/>
      <c r="C11" s="3"/>
      <c r="D11" s="12"/>
    </row>
    <row r="12" spans="1:4" ht="30" customHeight="1" x14ac:dyDescent="0.3">
      <c r="A12" s="11"/>
      <c r="B12" s="3"/>
      <c r="C12" s="3"/>
      <c r="D12" s="12"/>
    </row>
    <row r="13" spans="1:4" ht="30" customHeight="1" x14ac:dyDescent="0.3">
      <c r="A13" s="11"/>
      <c r="B13" s="3"/>
      <c r="C13" s="3"/>
      <c r="D13" s="12"/>
    </row>
    <row r="14" spans="1:4" ht="30" customHeight="1" x14ac:dyDescent="0.3">
      <c r="A14" s="11"/>
      <c r="B14" s="3"/>
      <c r="C14" s="3"/>
      <c r="D14" s="12"/>
    </row>
    <row r="15" spans="1:4" ht="30" customHeight="1" x14ac:dyDescent="0.3">
      <c r="A15" s="11"/>
      <c r="B15" s="3"/>
      <c r="C15" s="3"/>
      <c r="D15" s="12"/>
    </row>
    <row r="16" spans="1:4" ht="30" customHeight="1" thickBot="1" x14ac:dyDescent="0.35">
      <c r="A16" s="15" t="s">
        <v>12</v>
      </c>
      <c r="B16" s="16"/>
      <c r="C16" s="13"/>
      <c r="D16" s="14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&amp;L&amp;G</oddHeader>
    <oddFooter>&amp;L&amp;"Century Gothic,Italique"&amp;K04-024UPPCTSC &amp;C&amp;"Century Gothic,Normal"&amp;K04-049Sujet 0&amp;R&amp;"Century Gothic,Normal"&amp;K04-049Auteur : AN  MC CR</oddFooter>
  </headerFooter>
  <customProperties>
    <customPr name="SHEET_ID" r:id="rId2"/>
  </customProperties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297BB307D8DB4C811739A5E50779A3" ma:contentTypeVersion="14" ma:contentTypeDescription="Crée un document." ma:contentTypeScope="" ma:versionID="563599c9e7752f5825b68b8a12214633">
  <xsd:schema xmlns:xsd="http://www.w3.org/2001/XMLSchema" xmlns:xs="http://www.w3.org/2001/XMLSchema" xmlns:p="http://schemas.microsoft.com/office/2006/metadata/properties" xmlns:ns2="8d2aa5ff-cf19-4b4f-9e8c-636c7d968440" xmlns:ns3="99003929-ba3a-41af-b94b-6efd11983b58" targetNamespace="http://schemas.microsoft.com/office/2006/metadata/properties" ma:root="true" ma:fieldsID="343d962059ce54743a219128692c82ed" ns2:_="" ns3:_="">
    <xsd:import namespace="8d2aa5ff-cf19-4b4f-9e8c-636c7d968440"/>
    <xsd:import namespace="99003929-ba3a-41af-b94b-6efd11983b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2aa5ff-cf19-4b4f-9e8c-636c7d9684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44e6c311-8744-43e0-8785-189c311d41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003929-ba3a-41af-b94b-6efd11983b5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daea764-f37d-4a58-839f-8c14b5a0edb5}" ma:internalName="TaxCatchAll" ma:showField="CatchAllData" ma:web="99003929-ba3a-41af-b94b-6efd11983b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AF4DCC-E7F5-4C7B-8A93-A46A730DFB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B31551-CBC2-414D-89FB-516D749413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2aa5ff-cf19-4b4f-9e8c-636c7d968440"/>
    <ds:schemaRef ds:uri="99003929-ba3a-41af-b94b-6efd11983b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5</vt:i4>
      </vt:variant>
    </vt:vector>
  </HeadingPairs>
  <TitlesOfParts>
    <vt:vector size="17" baseType="lpstr">
      <vt:lpstr>EP Valorisation Heures</vt:lpstr>
      <vt:lpstr>RGCP</vt:lpstr>
      <vt:lpstr>T3</vt:lpstr>
      <vt:lpstr>T4</vt:lpstr>
      <vt:lpstr>T5</vt:lpstr>
      <vt:lpstr>SAISIE</vt:lpstr>
      <vt:lpstr>EP Valorisation Abs CP ICP </vt:lpstr>
      <vt:lpstr>EP Valorisation  AN</vt:lpstr>
      <vt:lpstr>EP Salaire brut</vt:lpstr>
      <vt:lpstr>EP PAS </vt:lpstr>
      <vt:lpstr>EJ Evolution Cotis PE &amp; Mal</vt:lpstr>
      <vt:lpstr>Etat Contrôle  DSN</vt:lpstr>
      <vt:lpstr>RGCP!Zone_d_impression</vt:lpstr>
      <vt:lpstr>SAISIE!Zone_d_impression</vt:lpstr>
      <vt:lpstr>'T3'!Zone_d_impression</vt:lpstr>
      <vt:lpstr>'T4'!Zone_d_impression</vt:lpstr>
      <vt:lpstr>'T5'!Zone_d_impression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Commision Paye UPPCTSC</dc:creator>
  <cp:lastModifiedBy>Utilisateur</cp:lastModifiedBy>
  <cp:lastPrinted>2024-06-02T14:40:51Z</cp:lastPrinted>
  <dcterms:created xsi:type="dcterms:W3CDTF">2021-05-06T12:51:07Z</dcterms:created>
  <dcterms:modified xsi:type="dcterms:W3CDTF">2024-12-18T09:58:53Z</dcterms:modified>
</cp:coreProperties>
</file>